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0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<sst xmlns="http://schemas.openxmlformats.org/spreadsheetml/2006/main" count="94" uniqueCount="59">
  <si>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>Primaria:</t>
  </si>
  <si>
    <t>TRIM.IV 2019</t>
  </si>
  <si>
    <t>OK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</si>
  <si>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</si>
  <si>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</si>
  <si>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</si>
  <si>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</si>
  <si>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</si>
  <si>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</si>
  <si>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</si>
  <si>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</si>
  <si>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</si>
  <si>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</si>
  <si>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</si>
  <si>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</si>
  <si>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</si>
  <si>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</si>
  <si>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</si>
  <si>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</si>
  <si>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</si>
  <si>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</si>
  <si>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</si>
  <si>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</si>
  <si>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</si>
  <si>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</si>
  <si>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</si>
  <si>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</si>
  <si>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</si>
  <si>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</si>
  <si>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</si>
  <si>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</si>
  <si>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</si>
  <si>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</si>
  <si>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</si>
  <si>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</si>
  <si>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</si>
  <si>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</si>
  <si>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</si>
  <si>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</si>
  <si>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</si>
  <si>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</si>
  <si>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</si>
  <si>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</si>
  <si>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</si>
  <si>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</si>
  <si>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</si>
  <si>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</si>
  <si>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</si>
  <si>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</si>
  <si>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</si>
  <si>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</si>
  <si>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Plati restante Total</t>
  </si>
  <si>
    <t>Plati restante Total Sectiunea Functionare</t>
  </si>
  <si>
    <t>sub 30 zile</t>
  </si>
  <si>
    <t>peste 30 zile</t>
  </si>
  <si>
    <t>Plati restante catre furnizori</t>
  </si>
  <si>
    <t>Creditori bugetari</t>
  </si>
  <si>
    <t>Plati restante Total Sectiunea Dezvoltare</t>
  </si>
  <si>
    <t>COMUNA VALEA IERII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</si>
</sst>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2" borderId="8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top"/>
    </xf>
    <xf numFmtId="2" fontId="0" fillId="0" borderId="11" xfId="0" applyNumberFormat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top"/>
    </xf>
    <xf numFmtId="3" fontId="0" fillId="33" borderId="14" xfId="0" applyNumberFormat="1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vertical="top"/>
    </xf>
    <xf numFmtId="0" fontId="0" fillId="0" borderId="12" xfId="0" applyFill="1" applyBorder="1" applyAlignment="1">
      <alignment/>
    </xf>
    <xf numFmtId="2" fontId="0" fillId="0" borderId="11" xfId="0" applyNumberFormat="1" applyFill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top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2" fontId="0" fillId="33" borderId="0" xfId="0" applyNumberFormat="1" applyFill="1" applyBorder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/>
    </xf>
    <xf numFmtId="2" fontId="0" fillId="0" borderId="0" xfId="0" applyNumberFormat="1" applyFill="1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 vertical="top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0" fillId="0" borderId="24" xfId="0" applyBorder="1" applyAlignment="1">
      <alignment horizontal="center"/>
    </xf>
    <xf numFmtId="2" fontId="0" fillId="0" borderId="12" xfId="0" applyNumberFormat="1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18" xfId="0" applyBorder="1" applyAlignment="1">
      <alignment horizontal="center"/>
    </xf>
    <xf numFmtId="0" fontId="0" fillId="33" borderId="9" xfId="0" applyFill="1" applyBorder="1" applyAlignment="1">
      <alignment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G74"/>
  <sheetViews>
    <sheetView tabSelected="1" zoomScalePageLayoutView="0" workbookViewId="0" topLeftCell="A1">
      <selection activeCell="B6" sqref="B6:F6"/>
    </sheetView>
  </sheetViews>
  <sheetFormatPr defaultColWidth="9.140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6" spans="1:6" ht="15">
      <c r="A6" s="1" t="s">
        <v>0</v>
      </c>
      <c r="B6" s="43" t="s">
        <v>58</v>
      </c>
      <c r="C6" s="43"/>
      <c r="D6" s="43"/>
      <c r="E6" s="43"/>
      <c r="F6" s="43"/>
    </row>
    <row r="7" spans="3:7" ht="12.75">
      <c r="C7" t="s">
        <v>1</v>
      </c>
      <c r="G7" t="s">
        <v>2</v>
      </c>
    </row>
    <row r="8" spans="1:6" ht="12.75">
      <c r="A8" s="55" t="s">
        <v>3</v>
      </c>
      <c r="B8" s="56"/>
      <c r="C8" s="56"/>
      <c r="D8" s="56"/>
      <c r="E8" s="56"/>
      <c r="F8" s="57"/>
    </row>
    <row r="9" spans="1:6" ht="12.75">
      <c r="A9" s="58"/>
      <c r="B9" s="59"/>
      <c r="C9" s="59"/>
      <c r="D9" s="59"/>
      <c r="E9" s="59"/>
      <c r="F9" s="60"/>
    </row>
    <row r="10" spans="1:6" ht="12.75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</row>
    <row r="11" spans="1:6" ht="12.75">
      <c r="A11" s="3">
        <v>1</v>
      </c>
      <c r="B11" s="4" t="s">
        <v>10</v>
      </c>
      <c r="C11" s="5" t="s">
        <v>11</v>
      </c>
      <c r="D11" s="6">
        <v>4242490.65</v>
      </c>
      <c r="E11" s="44" t="str">
        <f>IF(D12&lt;&gt;0,ROUND(D11/D12*100,2)&amp;"%"," ")</f>
        <v>93.75%</v>
      </c>
      <c r="F11" s="52" t="s">
        <v>12</v>
      </c>
    </row>
    <row r="12" spans="1:6" ht="12.75">
      <c r="A12" s="7"/>
      <c r="B12" s="8"/>
      <c r="C12" s="9" t="s">
        <v>13</v>
      </c>
      <c r="D12" s="10">
        <v>4525400</v>
      </c>
      <c r="E12" s="45"/>
      <c r="F12" s="53"/>
    </row>
    <row r="13" spans="1:6" ht="12.75">
      <c r="A13" s="3">
        <v>2</v>
      </c>
      <c r="B13" s="4" t="s">
        <v>14</v>
      </c>
      <c r="C13" s="11" t="s">
        <v>15</v>
      </c>
      <c r="D13" s="6">
        <v>2107174.14</v>
      </c>
      <c r="E13" s="44" t="str">
        <f>IF(D14&lt;&gt;0,ROUND(D13/D14*100,2)&amp;"%"," ")</f>
        <v>88.39%</v>
      </c>
      <c r="F13" s="52" t="s">
        <v>12</v>
      </c>
    </row>
    <row r="14" spans="1:6" ht="12.75">
      <c r="A14" s="7"/>
      <c r="B14" s="8"/>
      <c r="C14" s="12" t="s">
        <v>16</v>
      </c>
      <c r="D14" s="10">
        <v>2383900</v>
      </c>
      <c r="E14" s="45"/>
      <c r="F14" s="53"/>
    </row>
    <row r="15" spans="1:6" ht="12.75">
      <c r="A15" s="3">
        <v>3</v>
      </c>
      <c r="B15" s="4" t="s">
        <v>17</v>
      </c>
      <c r="C15" s="11" t="s">
        <v>15</v>
      </c>
      <c r="D15" s="6">
        <v>2107174.14</v>
      </c>
      <c r="E15" s="44" t="str">
        <f>IF(D16&lt;&gt;0,ROUND(D15/D16*100,2)&amp;"%"," ")</f>
        <v>49.67%</v>
      </c>
      <c r="F15" s="52" t="s">
        <v>12</v>
      </c>
    </row>
    <row r="16" spans="1:6" ht="12.75">
      <c r="A16" s="7"/>
      <c r="B16" s="8"/>
      <c r="C16" s="12" t="s">
        <v>11</v>
      </c>
      <c r="D16" s="13">
        <v>4242490.65</v>
      </c>
      <c r="E16" s="45"/>
      <c r="F16" s="53"/>
    </row>
    <row r="17" spans="1:6" ht="12.75">
      <c r="A17" s="3">
        <v>4</v>
      </c>
      <c r="B17" s="4" t="s">
        <v>18</v>
      </c>
      <c r="C17" s="11" t="s">
        <v>19</v>
      </c>
      <c r="D17" s="6">
        <v>383191.78</v>
      </c>
      <c r="E17" s="44" t="str">
        <f>IF(D18&lt;&gt;0,ROUND(D17/D18*100,2)&amp;"%"," ")</f>
        <v>9.03%</v>
      </c>
      <c r="F17" s="52" t="s">
        <v>12</v>
      </c>
    </row>
    <row r="18" spans="1:6" ht="12.75">
      <c r="A18" s="7"/>
      <c r="B18" s="8"/>
      <c r="C18" s="12" t="s">
        <v>11</v>
      </c>
      <c r="D18" s="13">
        <v>4242490.65</v>
      </c>
      <c r="E18" s="45"/>
      <c r="F18" s="53"/>
    </row>
    <row r="19" spans="1:6" ht="12.75">
      <c r="A19" s="3">
        <v>5</v>
      </c>
      <c r="B19" s="4" t="s">
        <v>20</v>
      </c>
      <c r="C19" s="11" t="s">
        <v>15</v>
      </c>
      <c r="D19" s="6">
        <v>2107174.14</v>
      </c>
      <c r="E19" s="44">
        <f>IF(D20&lt;&gt;0,ROUND(D19/D20,2)," ")</f>
        <v>2278.03</v>
      </c>
      <c r="F19" s="52" t="s">
        <v>21</v>
      </c>
    </row>
    <row r="20" spans="1:6" ht="12.75">
      <c r="A20" s="7"/>
      <c r="B20" s="8"/>
      <c r="C20" s="12" t="s">
        <v>22</v>
      </c>
      <c r="D20" s="13">
        <v>925</v>
      </c>
      <c r="E20" s="45"/>
      <c r="F20" s="53"/>
    </row>
    <row r="21" spans="1:6" ht="12.75">
      <c r="A21" s="3">
        <v>6</v>
      </c>
      <c r="B21" s="4" t="s">
        <v>23</v>
      </c>
      <c r="C21" s="14" t="s">
        <v>24</v>
      </c>
      <c r="D21" s="15">
        <v>121846</v>
      </c>
      <c r="E21" s="46" t="str">
        <f>IF(D22&lt;&gt;0,ROUND(D21/D22*100,2)&amp;"%"," ")</f>
        <v>99.66%</v>
      </c>
      <c r="F21" s="52" t="s">
        <v>21</v>
      </c>
    </row>
    <row r="22" spans="1:6" ht="12.75">
      <c r="A22" s="7"/>
      <c r="B22" s="8"/>
      <c r="C22" s="12" t="s">
        <v>25</v>
      </c>
      <c r="D22" s="13">
        <v>122260</v>
      </c>
      <c r="E22" s="47"/>
      <c r="F22" s="53"/>
    </row>
    <row r="23" spans="1:6" ht="26.25">
      <c r="A23" s="3">
        <v>7</v>
      </c>
      <c r="B23" s="16" t="s">
        <v>26</v>
      </c>
      <c r="C23" s="14" t="s">
        <v>27</v>
      </c>
      <c r="D23" s="15">
        <v>3676764.52</v>
      </c>
      <c r="E23" s="46" t="str">
        <f>IF(D24&lt;&gt;0,ROUND(D23/D24*100,2)&amp;"%"," ")</f>
        <v>86.67%</v>
      </c>
      <c r="F23" s="52" t="s">
        <v>21</v>
      </c>
    </row>
    <row r="24" spans="1:6" ht="12.75">
      <c r="A24" s="7"/>
      <c r="B24" s="17"/>
      <c r="C24" s="12" t="s">
        <v>11</v>
      </c>
      <c r="D24" s="13">
        <v>4242490.65</v>
      </c>
      <c r="E24" s="47"/>
      <c r="F24" s="53"/>
    </row>
    <row r="25" spans="1:6" ht="12.75">
      <c r="A25" s="3">
        <v>8</v>
      </c>
      <c r="B25" s="4" t="s">
        <v>28</v>
      </c>
      <c r="C25" s="14" t="s">
        <v>29</v>
      </c>
      <c r="D25" s="15">
        <v>3833174.14</v>
      </c>
      <c r="E25" s="46" t="str">
        <f>IF(D26&lt;&gt;0,ROUND(D25/D26*100,2)&amp;"%"," ")</f>
        <v>90.35%</v>
      </c>
      <c r="F25" s="52" t="s">
        <v>12</v>
      </c>
    </row>
    <row r="26" spans="1:6" ht="12.75">
      <c r="A26" s="7"/>
      <c r="B26" s="8"/>
      <c r="C26" s="12" t="s">
        <v>11</v>
      </c>
      <c r="D26" s="13">
        <v>4242490.65</v>
      </c>
      <c r="E26" s="47"/>
      <c r="F26" s="53"/>
    </row>
    <row r="27" spans="1:6" ht="12.75">
      <c r="A27" s="18">
        <v>9</v>
      </c>
      <c r="B27" s="19" t="s">
        <v>30</v>
      </c>
      <c r="C27" s="19"/>
      <c r="D27" s="20"/>
      <c r="E27" s="19"/>
      <c r="F27" s="21"/>
    </row>
    <row r="28" spans="1:6" ht="26.25">
      <c r="A28" s="22" t="s">
        <v>31</v>
      </c>
      <c r="B28" s="23" t="s">
        <v>32</v>
      </c>
      <c r="C28" s="8" t="s">
        <v>33</v>
      </c>
      <c r="D28" s="24"/>
      <c r="E28" s="48" t="str">
        <f>IF(D29&lt;&gt;0,ROUND(D28/D29,2)," ")</f>
        <v> </v>
      </c>
      <c r="F28" s="21"/>
    </row>
    <row r="29" spans="1:6" ht="12.75">
      <c r="A29" s="25"/>
      <c r="B29" s="17"/>
      <c r="C29" s="12" t="s">
        <v>34</v>
      </c>
      <c r="D29" s="13"/>
      <c r="E29" s="45"/>
      <c r="F29" s="26"/>
    </row>
    <row r="30" spans="1:6" ht="12.75">
      <c r="A30" s="18" t="s">
        <v>35</v>
      </c>
      <c r="B30" s="19" t="s">
        <v>30</v>
      </c>
      <c r="C30" s="12" t="s">
        <v>36</v>
      </c>
      <c r="D30" s="27"/>
      <c r="E30" s="49" t="str">
        <f>IF(D31&lt;&gt;0,ROUND(D30/D31,2)," ")</f>
        <v> </v>
      </c>
      <c r="F30" s="21"/>
    </row>
    <row r="31" spans="1:6" ht="12.75">
      <c r="A31" s="28"/>
      <c r="B31" s="29"/>
      <c r="C31" s="30" t="s">
        <v>37</v>
      </c>
      <c r="D31" s="31"/>
      <c r="E31" s="50"/>
      <c r="F31" s="32"/>
    </row>
    <row r="43" spans="1:6" ht="12.75">
      <c r="A43" s="55" t="s">
        <v>38</v>
      </c>
      <c r="B43" s="56"/>
      <c r="C43" s="56"/>
      <c r="D43" s="56"/>
      <c r="E43" s="56"/>
      <c r="F43" s="57"/>
    </row>
    <row r="44" spans="1:6" ht="12.75">
      <c r="A44" s="61"/>
      <c r="B44" s="62"/>
      <c r="C44" s="62"/>
      <c r="D44" s="62"/>
      <c r="E44" s="62"/>
      <c r="F44" s="63"/>
    </row>
    <row r="45" spans="1:6" ht="12.75">
      <c r="A45" s="2" t="s">
        <v>4</v>
      </c>
      <c r="B45" s="2" t="s">
        <v>5</v>
      </c>
      <c r="C45" s="2" t="s">
        <v>6</v>
      </c>
      <c r="D45" s="2" t="s">
        <v>7</v>
      </c>
      <c r="E45" s="2" t="s">
        <v>8</v>
      </c>
      <c r="F45" s="2" t="s">
        <v>9</v>
      </c>
    </row>
    <row r="46" spans="1:6" ht="12.75">
      <c r="A46" s="33">
        <v>1</v>
      </c>
      <c r="B46" s="34" t="s">
        <v>39</v>
      </c>
      <c r="C46" s="35" t="s">
        <v>40</v>
      </c>
      <c r="D46" s="36">
        <v>1312013</v>
      </c>
      <c r="E46" s="51" t="str">
        <f>IF(D47&lt;&gt;0,ROUND(D46/D47*100,2)&amp;"%"," ")</f>
        <v>18.79%</v>
      </c>
      <c r="F46" s="54" t="s">
        <v>21</v>
      </c>
    </row>
    <row r="47" spans="1:6" ht="12.75">
      <c r="A47" s="7"/>
      <c r="B47" s="8"/>
      <c r="C47" s="8" t="s">
        <v>41</v>
      </c>
      <c r="D47" s="37">
        <v>6984354.66</v>
      </c>
      <c r="E47" s="45"/>
      <c r="F47" s="53"/>
    </row>
    <row r="48" spans="1:6" ht="12.75">
      <c r="A48" s="3">
        <v>2</v>
      </c>
      <c r="B48" s="4" t="s">
        <v>42</v>
      </c>
      <c r="C48" s="11" t="s">
        <v>43</v>
      </c>
      <c r="D48" s="6">
        <v>3658757.76</v>
      </c>
      <c r="E48" s="44" t="str">
        <f>IF(D49&lt;&gt;0,ROUND(D48/D49*100,2)&amp;"%"," ")</f>
        <v>52.39%</v>
      </c>
      <c r="F48" s="52" t="s">
        <v>12</v>
      </c>
    </row>
    <row r="49" spans="1:6" ht="12.75">
      <c r="A49" s="7"/>
      <c r="B49" s="8"/>
      <c r="C49" s="12" t="s">
        <v>41</v>
      </c>
      <c r="D49" s="13">
        <v>6984354.66</v>
      </c>
      <c r="E49" s="45"/>
      <c r="F49" s="53"/>
    </row>
    <row r="50" spans="1:6" ht="12.75">
      <c r="A50" s="3">
        <v>3</v>
      </c>
      <c r="B50" s="4" t="s">
        <v>44</v>
      </c>
      <c r="C50" s="11" t="s">
        <v>45</v>
      </c>
      <c r="D50" s="6">
        <v>3325596.9</v>
      </c>
      <c r="E50" s="44" t="str">
        <f>IF(D51&lt;&gt;0,ROUND(D50/D51*100,2)&amp;"%"," ")</f>
        <v>47.61%</v>
      </c>
      <c r="F50" s="52" t="s">
        <v>12</v>
      </c>
    </row>
    <row r="51" spans="1:6" ht="12.75">
      <c r="A51" s="7"/>
      <c r="B51" s="8"/>
      <c r="C51" s="12" t="s">
        <v>41</v>
      </c>
      <c r="D51" s="13">
        <v>6984354.66</v>
      </c>
      <c r="E51" s="45"/>
      <c r="F51" s="53"/>
    </row>
    <row r="52" spans="1:6" ht="12.75">
      <c r="A52" s="3">
        <v>4</v>
      </c>
      <c r="B52" s="4" t="s">
        <v>46</v>
      </c>
      <c r="C52" s="14" t="s">
        <v>47</v>
      </c>
      <c r="D52" s="15">
        <v>6088.85</v>
      </c>
      <c r="E52" s="46" t="str">
        <f>IF(D53&lt;&gt;0,ROUND(D52/D53*100,2)&amp;"%"," ")</f>
        <v>0.09%</v>
      </c>
      <c r="F52" s="52" t="s">
        <v>21</v>
      </c>
    </row>
    <row r="53" spans="1:6" ht="12.75">
      <c r="A53" s="7"/>
      <c r="B53" s="8"/>
      <c r="C53" s="12" t="s">
        <v>41</v>
      </c>
      <c r="D53" s="13">
        <v>6984354.66</v>
      </c>
      <c r="E53" s="47"/>
      <c r="F53" s="53"/>
    </row>
    <row r="54" spans="1:6" ht="12.75">
      <c r="A54" s="38">
        <v>5</v>
      </c>
      <c r="B54" s="11" t="s">
        <v>48</v>
      </c>
      <c r="C54" s="14" t="s">
        <v>49</v>
      </c>
      <c r="D54" s="39">
        <v>-339729.42</v>
      </c>
      <c r="E54" s="14"/>
      <c r="F54" s="40" t="s">
        <v>12</v>
      </c>
    </row>
    <row r="55" spans="1:6" ht="12.75">
      <c r="A55" s="41">
        <v>6</v>
      </c>
      <c r="B55" s="29" t="s">
        <v>50</v>
      </c>
      <c r="C55" s="30" t="s">
        <v>49</v>
      </c>
      <c r="D55" s="31">
        <v>-2995752.59</v>
      </c>
      <c r="E55" s="30"/>
      <c r="F55" s="32" t="s">
        <v>12</v>
      </c>
    </row>
    <row r="62" spans="2:3" ht="12.75">
      <c r="B62" t="s">
        <v>51</v>
      </c>
      <c r="C62" s="42">
        <v>593618</v>
      </c>
    </row>
    <row r="63" spans="2:3" ht="12.75">
      <c r="B63" t="s">
        <v>52</v>
      </c>
      <c r="C63" s="42">
        <v>347765</v>
      </c>
    </row>
    <row r="64" spans="2:3" ht="12.75">
      <c r="B64" t="s">
        <v>53</v>
      </c>
      <c r="C64" s="42">
        <v>21842</v>
      </c>
    </row>
    <row r="65" spans="2:3" ht="12.75">
      <c r="B65" t="s">
        <v>54</v>
      </c>
      <c r="C65" s="42">
        <v>325923</v>
      </c>
    </row>
    <row r="66" spans="2:3" ht="12.75">
      <c r="B66" t="s">
        <v>55</v>
      </c>
      <c r="C66" s="42">
        <v>347765</v>
      </c>
    </row>
    <row r="67" spans="2:3" ht="12.75">
      <c r="B67" t="s">
        <v>53</v>
      </c>
      <c r="C67" s="42">
        <v>21842</v>
      </c>
    </row>
    <row r="68" spans="2:3" ht="12.75">
      <c r="B68" t="s">
        <v>54</v>
      </c>
      <c r="C68" s="42">
        <v>325923</v>
      </c>
    </row>
    <row r="69" spans="2:3" ht="12.75">
      <c r="B69" t="s">
        <v>56</v>
      </c>
      <c r="C69" s="42"/>
    </row>
    <row r="70" spans="2:3" ht="12.75">
      <c r="B70" t="s">
        <v>54</v>
      </c>
      <c r="C70" s="42"/>
    </row>
    <row r="71" spans="2:3" ht="12.75">
      <c r="B71" t="s">
        <v>57</v>
      </c>
      <c r="C71" s="42">
        <v>245853</v>
      </c>
    </row>
    <row r="72" spans="2:3" ht="12.75">
      <c r="B72" t="s">
        <v>54</v>
      </c>
      <c r="C72" s="42">
        <v>245853</v>
      </c>
    </row>
    <row r="73" spans="2:3" ht="12.75">
      <c r="B73" t="s">
        <v>55</v>
      </c>
      <c r="C73" s="42"/>
    </row>
    <row r="74" spans="2:3" ht="12.75">
      <c r="B74" t="s">
        <v>54</v>
      </c>
      <c r="C74" s="42"/>
    </row>
  </sheetData>
  <sheetProtection/>
  <mergeCells count="29">
    <mergeCell ref="F25:F26"/>
    <mergeCell ref="F46:F47"/>
    <mergeCell ref="F48:F49"/>
    <mergeCell ref="F50:F51"/>
    <mergeCell ref="F52:F53"/>
    <mergeCell ref="A8:F9"/>
    <mergeCell ref="A43:F44"/>
    <mergeCell ref="E48:E49"/>
    <mergeCell ref="E50:E51"/>
    <mergeCell ref="E52:E53"/>
    <mergeCell ref="F11:F12"/>
    <mergeCell ref="F13:F14"/>
    <mergeCell ref="F15:F16"/>
    <mergeCell ref="F17:F18"/>
    <mergeCell ref="F19:F20"/>
    <mergeCell ref="F21:F22"/>
    <mergeCell ref="F23:F24"/>
    <mergeCell ref="E21:E22"/>
    <mergeCell ref="E23:E24"/>
    <mergeCell ref="E25:E26"/>
    <mergeCell ref="E28:E29"/>
    <mergeCell ref="E30:E31"/>
    <mergeCell ref="E46:E47"/>
    <mergeCell ref="B6:F6"/>
    <mergeCell ref="E11:E12"/>
    <mergeCell ref="E13:E14"/>
    <mergeCell ref="E15:E16"/>
    <mergeCell ref="E17:E18"/>
    <mergeCell ref="E19:E20"/>
  </mergeCells>
  <printOptions/>
  <pageMargins left="0.41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ContaValeaIerii</cp:lastModifiedBy>
  <cp:lastPrinted>2011-05-03T11:04:34Z</cp:lastPrinted>
  <dcterms:created xsi:type="dcterms:W3CDTF">2011-04-28T10:35:18Z</dcterms:created>
  <dcterms:modified xsi:type="dcterms:W3CDTF">2020-02-03T09:05:16Z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