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tilaECS\Desktop\"/>
    </mc:Choice>
  </mc:AlternateContent>
  <xr:revisionPtr revIDLastSave="0" documentId="13_ncr:1_{E105BECC-B028-4781-8D97-5D987D711E21}" xr6:coauthVersionLast="47" xr6:coauthVersionMax="47" xr10:uidLastSave="{00000000-0000-0000-0000-000000000000}"/>
  <bookViews>
    <workbookView xWindow="-120" yWindow="-120" windowWidth="38640" windowHeight="21120" xr2:uid="{71CAC487-549D-4A01-80C3-77D465C09F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8" i="1" l="1"/>
  <c r="F168" i="1"/>
  <c r="G167" i="1"/>
  <c r="F167" i="1"/>
  <c r="G166" i="1"/>
  <c r="F166" i="1"/>
  <c r="G165" i="1"/>
  <c r="F165" i="1"/>
  <c r="G163" i="1"/>
  <c r="F163" i="1"/>
  <c r="G162" i="1"/>
  <c r="F162" i="1"/>
  <c r="G161" i="1"/>
  <c r="F161" i="1"/>
  <c r="G160" i="1"/>
  <c r="F160" i="1"/>
  <c r="G158" i="1"/>
  <c r="F158" i="1"/>
  <c r="G157" i="1"/>
  <c r="F157" i="1"/>
  <c r="G156" i="1"/>
  <c r="F156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6" i="1"/>
  <c r="G115" i="1"/>
  <c r="G114" i="1"/>
  <c r="G113" i="1"/>
  <c r="G112" i="1"/>
  <c r="F113" i="1"/>
  <c r="F114" i="1"/>
  <c r="F115" i="1"/>
  <c r="F116" i="1"/>
  <c r="F112" i="1"/>
  <c r="C91" i="1"/>
  <c r="C102" i="1"/>
  <c r="C101" i="1"/>
  <c r="C100" i="1"/>
  <c r="C98" i="1"/>
  <c r="C97" i="1"/>
  <c r="C96" i="1"/>
  <c r="C95" i="1"/>
  <c r="C94" i="1"/>
  <c r="C92" i="1"/>
  <c r="C90" i="1"/>
  <c r="C89" i="1"/>
  <c r="C88" i="1"/>
  <c r="C81" i="1"/>
  <c r="C82" i="1"/>
  <c r="C83" i="1"/>
  <c r="C80" i="1"/>
  <c r="D74" i="1"/>
  <c r="D73" i="1"/>
  <c r="D72" i="1"/>
  <c r="D69" i="1"/>
  <c r="D68" i="1"/>
  <c r="D67" i="1"/>
  <c r="D66" i="1"/>
  <c r="D65" i="1"/>
  <c r="D64" i="1"/>
  <c r="D63" i="1"/>
  <c r="D62" i="1"/>
  <c r="D61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C34" i="1"/>
  <c r="C33" i="1"/>
  <c r="C32" i="1"/>
  <c r="C31" i="1"/>
  <c r="C30" i="1"/>
  <c r="C29" i="1"/>
  <c r="C28" i="1"/>
  <c r="D23" i="1"/>
  <c r="D22" i="1"/>
  <c r="D21" i="1"/>
  <c r="E11" i="1"/>
  <c r="E10" i="1"/>
  <c r="E9" i="1"/>
  <c r="E8" i="1"/>
  <c r="C9" i="1"/>
  <c r="C10" i="1"/>
  <c r="C11" i="1"/>
  <c r="C8" i="1"/>
</calcChain>
</file>

<file path=xl/sharedStrings.xml><?xml version="1.0" encoding="utf-8"?>
<sst xmlns="http://schemas.openxmlformats.org/spreadsheetml/2006/main" count="208" uniqueCount="167">
  <si>
    <t>Tipul clădirii</t>
  </si>
  <si>
    <t>Valoarea impozabilă</t>
  </si>
  <si>
    <t>‑ lei/m² ‑</t>
  </si>
  <si>
    <t> 1</t>
  </si>
  <si>
    <t>2 </t>
  </si>
  <si>
    <t>3 </t>
  </si>
  <si>
    <t>4 </t>
  </si>
  <si>
    <t>A. Clădire cu cadre din beton armat sau cu pereţi exteriori din cărămidă arsă sau din orice alte materiale rezultate în urma unui tratament termic şi/sau chimic</t>
  </si>
  <si>
    <t>B. Clădire cu pereţii exteriori din lemn, din piatră naturală, din cărămidă nearsă, din vălătuci sau din orice alte materiale nesupuse unui tratament termic şi/sau chimic</t>
  </si>
  <si>
    <t>C. Clădire‑anexă cu cadre din beton armat sau cu pereţi exteriori din cărămidă arsă sau din orice alte materiale rezultate în urma unui tratament termic şi/sau chimic</t>
  </si>
  <si>
    <t>D. Clădire‑anexă cu pereţii exteriori din lemn, din piatră naturală, din cărămidă nearsă, din vălătuci sau din orice alte materiale nesupuse unui tratament termic şi/sau chimic</t>
  </si>
  <si>
    <t>E. În cazul contribuabilului care deţine la aceeaşi adresă încăperi amplasate la subsol, la demisol şi/sau la mansardă, utilizate ca locuinţă, în oricare dintre tipurile de clădiri prevăzute la lit. A-D</t>
  </si>
  <si>
    <t>75% din suma care s-ar aplica clădirii</t>
  </si>
  <si>
    <t>F. În cazul contribuabilului care deţine la aceeaşi adresă încăperi amplasate la subsol, la demisol şi/sau la mansardă, utilizate în alte scopuri decât cel de locuinţă, în oricare dintre tipurile de clădiri prevăzute la lit. A-D</t>
  </si>
  <si>
    <t>50% din suma care s-ar aplica clădirii</t>
  </si>
  <si>
    <t>Indexare Inflatie</t>
  </si>
  <si>
    <t>Localitate/zona A</t>
  </si>
  <si>
    <t>Rangul localității</t>
  </si>
  <si>
    <t>Lei/ha</t>
  </si>
  <si>
    <t>Valea Ierii</t>
  </si>
  <si>
    <t>IV</t>
  </si>
  <si>
    <t>Cerc</t>
  </si>
  <si>
    <t>V</t>
  </si>
  <si>
    <t>Plopi</t>
  </si>
  <si>
    <t>Categoria de folosinta</t>
  </si>
  <si>
    <t>Teren arabil</t>
  </si>
  <si>
    <t>Pasune</t>
  </si>
  <si>
    <t xml:space="preserve">Faneata  </t>
  </si>
  <si>
    <t>Vie</t>
  </si>
  <si>
    <t>Livada</t>
  </si>
  <si>
    <t xml:space="preserve">Padure sau al teren cu vegetatie forestiera </t>
  </si>
  <si>
    <t>Teren cu ape</t>
  </si>
  <si>
    <t>Drumuri si cai ferate</t>
  </si>
  <si>
    <t>X</t>
  </si>
  <si>
    <t>Teren neproductiv</t>
  </si>
  <si>
    <t>Nr. crt.</t>
  </si>
  <si>
    <t>Categoria de folosinţă</t>
  </si>
  <si>
    <t>Teren cu construcţii</t>
  </si>
  <si>
    <t>Păşune</t>
  </si>
  <si>
    <t>Fâneaţă</t>
  </si>
  <si>
    <t>Vie pe rod, alta decât cea prevăzută la nr. crt. 5.1</t>
  </si>
  <si>
    <t>Vie până la intrarea pe rod</t>
  </si>
  <si>
    <t>Livadă pe rod, alta decât cea prevăzută la nr. crt. 6.1</t>
  </si>
  <si>
    <t>Livadă până la intrarea pe rod</t>
  </si>
  <si>
    <t>Pădure sau alt teren cu vegetaţie forestieră, cu excepţia celui prevăzut la nr. crt. 7.1</t>
  </si>
  <si>
    <t>Pădure în vârstă de până la 20 de ani şi pădure cu rol de protecţie</t>
  </si>
  <si>
    <t>Teren cu apă, altul decât cel cu amenajări piscicole</t>
  </si>
  <si>
    <t>Teren cu amenajări piscicole</t>
  </si>
  <si>
    <t>Drumuri şi căi ferate</t>
  </si>
  <si>
    <t>Nr. Crt</t>
  </si>
  <si>
    <t>Mijloace de transport cu tracţiune mecanică</t>
  </si>
  <si>
    <t>Lei/ 200 cm³ sau fracţiune din aceasta</t>
  </si>
  <si>
    <t>I. Vehicule înmatriculate (lei/200 cmc sau fracţiune din aceasta)</t>
  </si>
  <si>
    <r>
      <t>Motociclete, tricicluri, cvadricicluri şi autoturisme cu capacitatea cilindrică de până la 1600 cm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inclusiv</t>
    </r>
  </si>
  <si>
    <r>
      <t>Motociclete, tricicluri, cvadricicluri cu capacitatea cilindrică de peste 1600 cm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</t>
    </r>
  </si>
  <si>
    <r>
      <t>Autoturisme cu capacitatea cilindrică între 1601 cm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şi 2000 cm</t>
    </r>
    <r>
      <rPr>
        <vertAlign val="superscript"/>
        <sz val="12"/>
        <color theme="1"/>
        <rFont val="Times New Roman"/>
        <family val="1"/>
      </rPr>
      <t xml:space="preserve">3 </t>
    </r>
    <r>
      <rPr>
        <sz val="12"/>
        <color theme="1"/>
        <rFont val="Times New Roman"/>
        <family val="1"/>
      </rPr>
      <t>inclusiv</t>
    </r>
  </si>
  <si>
    <r>
      <t>Autoturisme cu capacitatea cilindrică între 2001 cm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şi 2600 cm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inclusiv</t>
    </r>
  </si>
  <si>
    <r>
      <t>Autoturisme cu capacitatea cilindrică între 2601 cm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şi 3000 cm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inclusiv</t>
    </r>
  </si>
  <si>
    <r>
      <t>Autoturisme cu capacitatea cilindrică de peste 3.001 cm</t>
    </r>
    <r>
      <rPr>
        <vertAlign val="superscript"/>
        <sz val="12"/>
        <color theme="1"/>
        <rFont val="Times New Roman"/>
        <family val="1"/>
      </rPr>
      <t>3</t>
    </r>
  </si>
  <si>
    <t>Autobuze, autocare, microbuze</t>
  </si>
  <si>
    <t>Alte vehicule cu tracţiune mecanică cu masa totală maximă autorizată de până la 12 tone inclusiv</t>
  </si>
  <si>
    <t>Tractoare înmatriculate</t>
  </si>
  <si>
    <t>II. Vehicule înregistrate</t>
  </si>
  <si>
    <t>Vehicule cu capacitate cilindrică</t>
  </si>
  <si>
    <t>Lei/200cmc</t>
  </si>
  <si>
    <r>
      <t>Vehicule înregistrate cu capacitate cilindrică &lt; 4.800 cm</t>
    </r>
    <r>
      <rPr>
        <vertAlign val="superscript"/>
        <sz val="12"/>
        <color theme="1"/>
        <rFont val="Times New Roman"/>
        <family val="1"/>
      </rPr>
      <t>3</t>
    </r>
  </si>
  <si>
    <r>
      <t>Vehicule înregistrate cu capacitate cilindrică &gt; 4.800 cm</t>
    </r>
    <r>
      <rPr>
        <vertAlign val="superscript"/>
        <sz val="12"/>
        <color theme="1"/>
        <rFont val="Times New Roman"/>
        <family val="1"/>
      </rPr>
      <t>3</t>
    </r>
  </si>
  <si>
    <t>Vehicule fără capacitate cilindrică evidenţiată</t>
  </si>
  <si>
    <t>Masa totală maximă autorizată</t>
  </si>
  <si>
    <t xml:space="preserve"> (lei)</t>
  </si>
  <si>
    <t xml:space="preserve">a. Până la 1 tonă inclusiv   </t>
  </si>
  <si>
    <t>b. Peste 1 tonă, dar nu mai mult de 3 tone</t>
  </si>
  <si>
    <t xml:space="preserve">c. Peste 3 tone,  dar nu mai mult de 5 tone </t>
  </si>
  <si>
    <t>d. Peste 5 tone</t>
  </si>
  <si>
    <t>Mijlocul de transport pe apă</t>
  </si>
  <si>
    <t>- lei/an -</t>
  </si>
  <si>
    <t>1. Luntre, bărci fără motor, folosite pentru pescuit și uz personal</t>
  </si>
  <si>
    <t>2. Bărci fără motor, folosite în alte scopuri</t>
  </si>
  <si>
    <t>3. Bărci cu motor</t>
  </si>
  <si>
    <t>4. Nave de sport și agrement</t>
  </si>
  <si>
    <t>5. Scutere de apă</t>
  </si>
  <si>
    <t>6. Remorchere și împingătoare:</t>
  </si>
  <si>
    <t>a) până la 500 CP, inclusiv</t>
  </si>
  <si>
    <t>b) peste 500 CP și până la 2000 CP, inclusiv</t>
  </si>
  <si>
    <t>c) peste 2000 CP și până la 4000 CP, inclusiv</t>
  </si>
  <si>
    <t>d) peste 4000 CP</t>
  </si>
  <si>
    <t>7. Vapoare - pentru fiecare 1000 tdw sau fracțiune din acesta</t>
  </si>
  <si>
    <t>8. Ceamuri, șlepuri și barje fluviale:</t>
  </si>
  <si>
    <t>a) cu capacitatea de încărcare până la 1500 de tone, inclusiv</t>
  </si>
  <si>
    <t>b) cu capacitatea de încărcare de peste 1500 de tone și până la 3000 de tone, inclusiv</t>
  </si>
  <si>
    <t>c) cu capacitatea de încărcare de peste 3000 de tone</t>
  </si>
  <si>
    <t>Numărul de axe</t>
  </si>
  <si>
    <t xml:space="preserve"> şi greutatea brută încărcată maximă admisă</t>
  </si>
  <si>
    <t>I</t>
  </si>
  <si>
    <r>
      <t xml:space="preserve"> </t>
    </r>
    <r>
      <rPr>
        <b/>
        <sz val="12"/>
        <color theme="1"/>
        <rFont val="Times New Roman"/>
        <family val="1"/>
      </rPr>
      <t>două axe</t>
    </r>
    <r>
      <rPr>
        <sz val="12"/>
        <color theme="1"/>
        <rFont val="Times New Roman"/>
        <family val="1"/>
      </rPr>
      <t xml:space="preserve"> </t>
    </r>
  </si>
  <si>
    <t>Masa  de cel puţin 12 tone, dar mai mică de 13 tone</t>
  </si>
  <si>
    <t>Masa  de cel puţin 13 tone, dar mai mică de 14 tone</t>
  </si>
  <si>
    <t>Masa  de cel puţin 14 tone, dar mai mică de 15 tone</t>
  </si>
  <si>
    <t>Masa  de cel puţin 15 tone, dar mai mică de 18 tone</t>
  </si>
  <si>
    <t>Masa  de cel puţin 18 tone</t>
  </si>
  <si>
    <t>II</t>
  </si>
  <si>
    <r>
      <t>trei axe</t>
    </r>
    <r>
      <rPr>
        <sz val="12"/>
        <color theme="1"/>
        <rFont val="Times New Roman"/>
        <family val="1"/>
      </rPr>
      <t xml:space="preserve"> </t>
    </r>
  </si>
  <si>
    <t>Masa  de cel puţin 15 tone, dar mai mică de 17 tone</t>
  </si>
  <si>
    <t>Masa  de cel puţin 17 tone, dar mai mică de 19 tone</t>
  </si>
  <si>
    <t>Masa  de cel puţin 19 tone, dar mai mică de 21 tone</t>
  </si>
  <si>
    <t>Masa  de cel puţin 21 tone, dar mai mică de 23 tone</t>
  </si>
  <si>
    <t>Masa  de cel puţin 23 tone, dar mai mică de 25 tone</t>
  </si>
  <si>
    <t>Masa  de cel puţin 25 tone, dar mai mică de 26 tone</t>
  </si>
  <si>
    <t>Masa  de cel puţin 26 tone</t>
  </si>
  <si>
    <t>III</t>
  </si>
  <si>
    <t>patru axe</t>
  </si>
  <si>
    <t>Masa  de cel puţin 25 tone, dar mai mică de 27 tone</t>
  </si>
  <si>
    <t>Masa  de cel puţin 27 tone, dar mai mică de 29 tone</t>
  </si>
  <si>
    <t>Masa  de cel puţin 29 tone, dar mai mică de 31 tone</t>
  </si>
  <si>
    <t>Masa  de cel puţin 31 tone, dar mai mică de 32 tone</t>
  </si>
  <si>
    <t>Masa  de cel puţin 32 tone</t>
  </si>
  <si>
    <t xml:space="preserve">2+1 axe </t>
  </si>
  <si>
    <t xml:space="preserve"> Masa  de cel puţin 12 tone, dar mai mică de 14 tone</t>
  </si>
  <si>
    <t xml:space="preserve"> Masa  de cel puţin 14 tone, dar mai mică de 16 tone</t>
  </si>
  <si>
    <t xml:space="preserve"> Masa  de cel puţin 16 tone, dar mai mică de 18 tone</t>
  </si>
  <si>
    <t xml:space="preserve"> Masa  de cel puţin 18 tone, dar mai mică de 20 tone</t>
  </si>
  <si>
    <t xml:space="preserve"> Masa  de cel puţin 20 tone, dar mai mică de 22 tone</t>
  </si>
  <si>
    <t xml:space="preserve"> Masa  de cel puţin 22 tone, dar mai mică de 23 tone</t>
  </si>
  <si>
    <t xml:space="preserve"> Masa  de cel puţin 23 tone, dar mai mică de 25 tone</t>
  </si>
  <si>
    <t xml:space="preserve"> Masa  de cel puţin 25 tone, dar mai mică de 28 tone</t>
  </si>
  <si>
    <t xml:space="preserve"> Masa  de cel puţin 28 tone</t>
  </si>
  <si>
    <t>2+2 axe</t>
  </si>
  <si>
    <t xml:space="preserve"> Masa  de cel putin 23 tone, dar mai mica de 25 tone</t>
  </si>
  <si>
    <t xml:space="preserve"> Masa  de cel putin 25 tone, dar mai mica de 26 tone</t>
  </si>
  <si>
    <t xml:space="preserve"> Masa  de cel putin 26 tone, dar mai mica de 28 tone</t>
  </si>
  <si>
    <t xml:space="preserve"> Masa  de cel putin 28 tone, dar mai mica de 29 tone</t>
  </si>
  <si>
    <t xml:space="preserve"> Masa  de cel putin 29 tone, dar mai mica de 31 tone</t>
  </si>
  <si>
    <t xml:space="preserve"> Masa  de cel putin 31 tone, dar mai mica de 33 tone</t>
  </si>
  <si>
    <t xml:space="preserve"> Masa  de cel putin 33 tone, dar mai mica de 36 tone</t>
  </si>
  <si>
    <t xml:space="preserve"> Masa  de cel putin 36 tone, dar mai mica de 38 tone</t>
  </si>
  <si>
    <t xml:space="preserve"> Masa  de cel putin 38 tone</t>
  </si>
  <si>
    <t xml:space="preserve">2+3 axe </t>
  </si>
  <si>
    <t xml:space="preserve"> Masa  de cel puţin 36 tone, dar mai mică de 38 tone</t>
  </si>
  <si>
    <t xml:space="preserve"> Masa  de cel puţin 38 tone, dar mai mică de 40 tone</t>
  </si>
  <si>
    <t xml:space="preserve"> Masa  de cel puţin 40 tone</t>
  </si>
  <si>
    <t xml:space="preserve">3+2 axe </t>
  </si>
  <si>
    <t xml:space="preserve"> Masa  de cel puţin 36 tone, dar mai mică de 38 tone </t>
  </si>
  <si>
    <t xml:space="preserve"> Masa  de cel puţin 40 tone, dar mai mică de 44 tone</t>
  </si>
  <si>
    <t xml:space="preserve"> Masa  de cel puţin 44 tone</t>
  </si>
  <si>
    <t>3+3 axe</t>
  </si>
  <si>
    <t>Clădire cu instalaţii de apă, canalizare,  electrice şi  încălzire (condiţii cumulative) an 2025</t>
  </si>
  <si>
    <t>Clădire cu instalaţii de apă, canalizare,  electrice şi  încălzire (condiţii cumulative) an 2026 indexat 5.6%</t>
  </si>
  <si>
    <t>Clădire fără instalaţii de apă,canalizare, electrice sau încălzire an 2025</t>
  </si>
  <si>
    <t>Clădire fără instalaţii de apă,canalizare, electrice sau încălzire an 2026 indexat 5.6%</t>
  </si>
  <si>
    <t>2026 indexat 5,6 %</t>
  </si>
  <si>
    <t>Zona A  - Lei  / ha  - an 2025</t>
  </si>
  <si>
    <t>Zona A  - Lei  / ha  - an 2026 indexat 5,6%</t>
  </si>
  <si>
    <t>Impozit (lei) an 2025</t>
  </si>
  <si>
    <t>Impozit (lei) an 2026 indexat 5,6%</t>
  </si>
  <si>
    <t>An 2025</t>
  </si>
  <si>
    <t>An 2026 indexat 5,6%</t>
  </si>
  <si>
    <t>Impozitul pe anul 2025</t>
  </si>
  <si>
    <t>Impozitul pe anul 2026 indexat cu 5,6%</t>
  </si>
  <si>
    <t>Impozit an 2025</t>
  </si>
  <si>
    <t>Impozit an 2026 indexat 5,6 %</t>
  </si>
  <si>
    <r>
      <t>1</t>
    </r>
    <r>
      <rPr>
        <vertAlign val="superscript"/>
        <sz val="11"/>
        <color rgb="FF000000"/>
        <rFont val="Segoe UI"/>
        <family val="2"/>
      </rPr>
      <t>1</t>
    </r>
    <r>
      <rPr>
        <sz val="12"/>
        <color rgb="FF000000"/>
        <rFont val="Segoe UI"/>
        <family val="2"/>
      </rPr>
      <t>) Prin excepție de la prevederile alin. (1), sumele prevăzute în tabelul prevăzut la art. 470 alin. (5) și (6) se indexează anual în funcție de rata de schimb a monedei euro în vigoare în prima zi lucrătoare a lunii octombrie a fiecărui an și publicată în Jurnalul Uniunii Europene și de nivelurile minime prevăzute în Directiva 1999/62/CE de aplicare la vehiculele grele de marfă pentru utilizarea anumitor infrastructuri. Cursul de schimb a monedei euro și nivelurile minime, exprimate în euro, prevăzute în Directiva 1999/62/CE de aplicare la vehiculele grele de marfă pentru utilizarea anumitor infrastructuri se comunică pe site-urile oficiale ale Ministerului Finanțelor Publice și Ministerului Lucrărilor Publice, Dezvoltării și Administrației.</t>
    </r>
  </si>
  <si>
    <t>Ax(e) motor(oare) cu sistem de suspensie pneumatică sau echivalentele recunoscute exprimat in Euro cf Directivei 1999/62/CE</t>
  </si>
  <si>
    <t>Alte sisteme de suspensie pentru axele motoare exprimat in Euro cf Directivei 1999/62/CE</t>
  </si>
  <si>
    <t>Impozitul   (Euro/an)</t>
  </si>
  <si>
    <t>Curs Eura la 01.10.2025</t>
  </si>
  <si>
    <t>Impozitul   (lei/an) 2026</t>
  </si>
  <si>
    <t>Impozitul  (Euro/an)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</si>
</sst>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0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vertAlign val="superscript"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0.5"/>
      <color theme="1"/>
      <name val="Times New Roman"/>
      <family val="1"/>
    </font>
    <font>
      <sz val="10.5"/>
      <color theme="1"/>
      <name val="Times New Roman"/>
      <family val="1"/>
    </font>
    <font>
      <sz val="12"/>
      <color rgb="FF000000"/>
      <name val="Segoe UI"/>
      <family val="2"/>
    </font>
    <font>
      <vertAlign val="superscript"/>
      <sz val="11"/>
      <color rgb="FF000000"/>
      <name val="Segoe U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4" fontId="8" fillId="0" borderId="2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43" xfId="0" applyFont="1" applyBorder="1" applyAlignment="1">
      <alignment horizontal="justify" vertical="center" wrapText="1"/>
    </xf>
    <xf numFmtId="0" fontId="3" fillId="0" borderId="4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168" fontId="12" fillId="0" borderId="0" xfId="0" applyNumberFormat="1" applyFont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" fontId="3" fillId="0" borderId="34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0" fillId="0" borderId="19" xfId="0" applyBorder="1"/>
    <xf numFmtId="0" fontId="0" fillId="0" borderId="16" xfId="0" applyBorder="1"/>
    <xf numFmtId="0" fontId="0" fillId="0" borderId="29" xfId="0" applyBorder="1"/>
    <xf numFmtId="0" fontId="0" fillId="0" borderId="17" xfId="0" applyBorder="1"/>
    <xf numFmtId="4" fontId="0" fillId="0" borderId="47" xfId="0" applyNumberFormat="1" applyBorder="1" applyAlignment="1">
      <alignment horizontal="center" vertical="center"/>
    </xf>
    <xf numFmtId="4" fontId="0" fillId="0" borderId="48" xfId="0" applyNumberFormat="1" applyBorder="1" applyAlignment="1">
      <alignment horizontal="center" vertical="center"/>
    </xf>
    <xf numFmtId="4" fontId="0" fillId="0" borderId="49" xfId="0" applyNumberFormat="1" applyBorder="1" applyAlignment="1">
      <alignment horizontal="center" vertical="center"/>
    </xf>
    <xf numFmtId="4" fontId="0" fillId="0" borderId="50" xfId="0" applyNumberFormat="1" applyBorder="1" applyAlignment="1">
      <alignment horizontal="center" vertical="center"/>
    </xf>
    <xf numFmtId="4" fontId="0" fillId="0" borderId="51" xfId="0" applyNumberFormat="1" applyBorder="1" applyAlignment="1">
      <alignment horizontal="center" vertical="center"/>
    </xf>
    <xf numFmtId="4" fontId="0" fillId="0" borderId="52" xfId="0" applyNumberFormat="1" applyBorder="1" applyAlignment="1">
      <alignment horizontal="center" vertical="center"/>
    </xf>
    <xf numFmtId="4" fontId="0" fillId="0" borderId="53" xfId="0" applyNumberFormat="1" applyBorder="1" applyAlignment="1">
      <alignment horizontal="center" vertical="center"/>
    </xf>
    <xf numFmtId="4" fontId="0" fillId="0" borderId="54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4" fontId="3" fillId="0" borderId="3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79305-66EB-4464-9256-4AFF29770635}">
  <dimension ref="A1:G168"/>
  <sheetViews>
    <sheetView tabSelected="1" topLeftCell="A105" workbookViewId="0">
      <selection activeCell="G160" sqref="G160"/>
    </sheetView>
  </sheetViews>
  <sheetFormatPr defaultRowHeight="15" x14ac:dyDescent="0.25"/>
  <cols>
    <col min="1" max="1" width="104" customWidth="1"/>
    <col min="2" max="2" width="15.140625" customWidth="1"/>
    <col min="3" max="3" width="18.85546875" customWidth="1"/>
    <col min="4" max="4" width="18.5703125" customWidth="1"/>
    <col min="5" max="5" width="24.140625" customWidth="1"/>
    <col min="6" max="6" width="21.85546875" customWidth="1"/>
    <col min="7" max="7" width="20" customWidth="1"/>
  </cols>
  <sheetData>
    <row r="1" spans="1:7" ht="23.25" x14ac:dyDescent="0.35">
      <c r="A1" s="13" t="s">
        <v>15</v>
      </c>
      <c r="C1" s="14">
        <v>5.6000000000000001E-2</v>
      </c>
    </row>
    <row r="2" spans="1:7" ht="15.75" thickBot="1" x14ac:dyDescent="0.3"/>
    <row r="3" spans="1:7" ht="15.75" customHeight="1" x14ac:dyDescent="0.25">
      <c r="A3" s="83" t="s">
        <v>0</v>
      </c>
      <c r="B3" s="70" t="s">
        <v>1</v>
      </c>
      <c r="C3" s="62"/>
      <c r="D3" s="62"/>
      <c r="E3" s="63"/>
      <c r="F3" s="2"/>
      <c r="G3" s="2"/>
    </row>
    <row r="4" spans="1:7" ht="16.5" thickBot="1" x14ac:dyDescent="0.3">
      <c r="A4" s="84"/>
      <c r="B4" s="78" t="s">
        <v>2</v>
      </c>
      <c r="C4" s="65"/>
      <c r="D4" s="65"/>
      <c r="E4" s="66"/>
      <c r="F4" s="2"/>
      <c r="G4" s="2"/>
    </row>
    <row r="5" spans="1:7" ht="138" customHeight="1" x14ac:dyDescent="0.25">
      <c r="A5" s="84"/>
      <c r="B5" s="83" t="s">
        <v>145</v>
      </c>
      <c r="C5" s="83" t="s">
        <v>146</v>
      </c>
      <c r="D5" s="83" t="s">
        <v>147</v>
      </c>
      <c r="E5" s="83" t="s">
        <v>148</v>
      </c>
      <c r="F5" s="2"/>
      <c r="G5" s="2"/>
    </row>
    <row r="6" spans="1:7" ht="15.75" hidden="1" customHeight="1" thickBot="1" x14ac:dyDescent="0.3">
      <c r="A6" s="85"/>
      <c r="B6" s="85"/>
      <c r="C6" s="85"/>
      <c r="D6" s="85"/>
      <c r="E6" s="85"/>
      <c r="F6" s="1"/>
      <c r="G6" s="2"/>
    </row>
    <row r="7" spans="1:7" ht="27" customHeight="1" thickBot="1" x14ac:dyDescent="0.3">
      <c r="A7" s="4">
        <v>0</v>
      </c>
      <c r="B7" s="5" t="s">
        <v>3</v>
      </c>
      <c r="C7" s="5" t="s">
        <v>4</v>
      </c>
      <c r="D7" s="5" t="s">
        <v>5</v>
      </c>
      <c r="E7" s="7" t="s">
        <v>6</v>
      </c>
      <c r="F7" s="2"/>
      <c r="G7" s="2"/>
    </row>
    <row r="8" spans="1:7" ht="45" customHeight="1" thickBot="1" x14ac:dyDescent="0.3">
      <c r="A8" s="6" t="s">
        <v>7</v>
      </c>
      <c r="B8" s="15">
        <v>1405.44</v>
      </c>
      <c r="C8" s="15">
        <f>B8*$C$1+B8</f>
        <v>1484.14464</v>
      </c>
      <c r="D8" s="4">
        <v>843.73</v>
      </c>
      <c r="E8" s="16">
        <f>D8*$C$1+D8</f>
        <v>890.97888</v>
      </c>
      <c r="F8" s="2"/>
      <c r="G8" s="2"/>
    </row>
    <row r="9" spans="1:7" ht="36.75" customHeight="1" thickBot="1" x14ac:dyDescent="0.3">
      <c r="A9" s="6" t="s">
        <v>8</v>
      </c>
      <c r="B9" s="15">
        <v>422.98</v>
      </c>
      <c r="C9" s="15">
        <f t="shared" ref="C9:C11" si="0">B9*$C$1+B9</f>
        <v>446.66687999999999</v>
      </c>
      <c r="D9" s="4">
        <v>281.23</v>
      </c>
      <c r="E9" s="16">
        <f t="shared" ref="E9:E11" si="1">D9*$C$1+D9</f>
        <v>296.97888</v>
      </c>
      <c r="F9" s="2"/>
      <c r="G9" s="2"/>
    </row>
    <row r="10" spans="1:7" ht="56.25" customHeight="1" thickBot="1" x14ac:dyDescent="0.3">
      <c r="A10" s="6" t="s">
        <v>9</v>
      </c>
      <c r="B10" s="15">
        <v>281.23</v>
      </c>
      <c r="C10" s="15">
        <f t="shared" si="0"/>
        <v>296.97888</v>
      </c>
      <c r="D10" s="4">
        <v>246.08</v>
      </c>
      <c r="E10" s="16">
        <f t="shared" si="1"/>
        <v>259.86048</v>
      </c>
      <c r="F10" s="2"/>
      <c r="G10" s="2"/>
    </row>
    <row r="11" spans="1:7" ht="85.5" customHeight="1" thickBot="1" x14ac:dyDescent="0.3">
      <c r="A11" s="89" t="s">
        <v>10</v>
      </c>
      <c r="B11" s="92">
        <v>175.77</v>
      </c>
      <c r="C11" s="15">
        <f t="shared" si="0"/>
        <v>185.61312000000001</v>
      </c>
      <c r="D11" s="4">
        <v>105.45</v>
      </c>
      <c r="E11" s="16">
        <f t="shared" si="1"/>
        <v>111.3552</v>
      </c>
      <c r="F11" s="2"/>
      <c r="G11" s="2"/>
    </row>
    <row r="12" spans="1:7" ht="15" hidden="1" customHeight="1" x14ac:dyDescent="0.3">
      <c r="A12" s="90"/>
      <c r="B12" s="93"/>
      <c r="C12" s="4"/>
      <c r="D12" s="4"/>
      <c r="E12" s="4"/>
      <c r="F12" s="1"/>
      <c r="G12" s="2"/>
    </row>
    <row r="13" spans="1:7" ht="15.75" hidden="1" customHeight="1" thickBot="1" x14ac:dyDescent="0.3">
      <c r="A13" s="91"/>
      <c r="B13" s="94"/>
      <c r="C13" s="4"/>
      <c r="D13" s="4"/>
      <c r="E13" s="4"/>
      <c r="F13" s="1"/>
      <c r="G13" s="2"/>
    </row>
    <row r="14" spans="1:7" ht="54" customHeight="1" thickBot="1" x14ac:dyDescent="0.3">
      <c r="A14" s="6" t="s">
        <v>11</v>
      </c>
      <c r="B14" s="4" t="s">
        <v>12</v>
      </c>
      <c r="C14" s="4" t="s">
        <v>12</v>
      </c>
      <c r="D14" s="4" t="s">
        <v>12</v>
      </c>
      <c r="E14" s="7" t="s">
        <v>12</v>
      </c>
      <c r="F14" s="2"/>
      <c r="G14" s="2"/>
    </row>
    <row r="15" spans="1:7" ht="60.75" customHeight="1" thickBot="1" x14ac:dyDescent="0.3">
      <c r="A15" s="6" t="s">
        <v>13</v>
      </c>
      <c r="B15" s="4" t="s">
        <v>14</v>
      </c>
      <c r="C15" s="4" t="s">
        <v>14</v>
      </c>
      <c r="D15" s="4" t="s">
        <v>14</v>
      </c>
      <c r="E15" s="7" t="s">
        <v>14</v>
      </c>
      <c r="F15" s="2"/>
      <c r="G15" s="2"/>
    </row>
    <row r="18" spans="1:4" ht="15.75" thickBot="1" x14ac:dyDescent="0.3"/>
    <row r="19" spans="1:4" ht="15.75" x14ac:dyDescent="0.25">
      <c r="A19" s="95" t="s">
        <v>16</v>
      </c>
      <c r="B19" s="95" t="s">
        <v>17</v>
      </c>
      <c r="C19" s="17" t="s">
        <v>18</v>
      </c>
      <c r="D19" s="17" t="s">
        <v>18</v>
      </c>
    </row>
    <row r="20" spans="1:4" ht="32.25" thickBot="1" x14ac:dyDescent="0.3">
      <c r="A20" s="87"/>
      <c r="B20" s="87"/>
      <c r="C20" s="18">
        <v>2025</v>
      </c>
      <c r="D20" s="18" t="s">
        <v>149</v>
      </c>
    </row>
    <row r="21" spans="1:4" ht="16.5" thickBot="1" x14ac:dyDescent="0.3">
      <c r="A21" s="19" t="s">
        <v>19</v>
      </c>
      <c r="B21" s="20" t="s">
        <v>20</v>
      </c>
      <c r="C21" s="20">
        <v>999.82</v>
      </c>
      <c r="D21" s="21">
        <f>C21*$C$1+C21</f>
        <v>1055.8099200000001</v>
      </c>
    </row>
    <row r="22" spans="1:4" ht="16.5" thickBot="1" x14ac:dyDescent="0.3">
      <c r="A22" s="19" t="s">
        <v>21</v>
      </c>
      <c r="B22" s="20" t="s">
        <v>22</v>
      </c>
      <c r="C22" s="20">
        <v>800.14</v>
      </c>
      <c r="D22" s="21">
        <f t="shared" ref="D22:D23" si="2">C22*$C$1+C22</f>
        <v>844.94784000000004</v>
      </c>
    </row>
    <row r="23" spans="1:4" ht="16.5" thickBot="1" x14ac:dyDescent="0.3">
      <c r="A23" s="19" t="s">
        <v>23</v>
      </c>
      <c r="B23" s="20" t="s">
        <v>22</v>
      </c>
      <c r="C23" s="20">
        <v>800.14</v>
      </c>
      <c r="D23" s="21">
        <f t="shared" si="2"/>
        <v>844.94784000000004</v>
      </c>
    </row>
    <row r="26" spans="1:4" ht="15.75" thickBot="1" x14ac:dyDescent="0.3"/>
    <row r="27" spans="1:4" ht="48" thickBot="1" x14ac:dyDescent="0.3">
      <c r="A27" s="22" t="s">
        <v>24</v>
      </c>
      <c r="B27" s="23" t="s">
        <v>150</v>
      </c>
      <c r="C27" s="23" t="s">
        <v>151</v>
      </c>
    </row>
    <row r="28" spans="1:4" ht="16.5" thickBot="1" x14ac:dyDescent="0.3">
      <c r="A28" s="24" t="s">
        <v>25</v>
      </c>
      <c r="B28" s="20">
        <v>40.08</v>
      </c>
      <c r="C28" s="21">
        <f>B28*$C$1+B28</f>
        <v>42.324480000000001</v>
      </c>
    </row>
    <row r="29" spans="1:4" ht="16.5" thickBot="1" x14ac:dyDescent="0.3">
      <c r="A29" s="24" t="s">
        <v>26</v>
      </c>
      <c r="B29" s="20">
        <v>29.52</v>
      </c>
      <c r="C29" s="21">
        <f t="shared" ref="C29:C34" si="3">B29*$C$1+B29</f>
        <v>31.173120000000001</v>
      </c>
    </row>
    <row r="30" spans="1:4" ht="16.5" thickBot="1" x14ac:dyDescent="0.3">
      <c r="A30" s="24" t="s">
        <v>27</v>
      </c>
      <c r="B30" s="20">
        <v>29.52</v>
      </c>
      <c r="C30" s="21">
        <f t="shared" si="3"/>
        <v>31.173120000000001</v>
      </c>
    </row>
    <row r="31" spans="1:4" ht="16.5" thickBot="1" x14ac:dyDescent="0.3">
      <c r="A31" s="24" t="s">
        <v>28</v>
      </c>
      <c r="B31" s="20">
        <v>64.67</v>
      </c>
      <c r="C31" s="21">
        <f t="shared" si="3"/>
        <v>68.291520000000006</v>
      </c>
    </row>
    <row r="32" spans="1:4" ht="16.5" thickBot="1" x14ac:dyDescent="0.3">
      <c r="A32" s="24" t="s">
        <v>29</v>
      </c>
      <c r="B32" s="20">
        <v>74.510000000000005</v>
      </c>
      <c r="C32" s="21">
        <f t="shared" si="3"/>
        <v>78.682560000000009</v>
      </c>
    </row>
    <row r="33" spans="1:4" ht="16.5" thickBot="1" x14ac:dyDescent="0.3">
      <c r="A33" s="24" t="s">
        <v>30</v>
      </c>
      <c r="B33" s="20">
        <v>39.36</v>
      </c>
      <c r="C33" s="21">
        <f t="shared" si="3"/>
        <v>41.564160000000001</v>
      </c>
    </row>
    <row r="34" spans="1:4" ht="16.5" thickBot="1" x14ac:dyDescent="0.3">
      <c r="A34" s="24" t="s">
        <v>31</v>
      </c>
      <c r="B34" s="20">
        <v>21.09</v>
      </c>
      <c r="C34" s="21">
        <f t="shared" si="3"/>
        <v>22.271039999999999</v>
      </c>
    </row>
    <row r="35" spans="1:4" ht="16.5" thickBot="1" x14ac:dyDescent="0.3">
      <c r="A35" s="24" t="s">
        <v>32</v>
      </c>
      <c r="B35" s="20" t="s">
        <v>33</v>
      </c>
      <c r="C35" s="20" t="s">
        <v>33</v>
      </c>
    </row>
    <row r="36" spans="1:4" ht="16.5" thickBot="1" x14ac:dyDescent="0.3">
      <c r="A36" s="24" t="s">
        <v>34</v>
      </c>
      <c r="B36" s="20" t="s">
        <v>33</v>
      </c>
      <c r="C36" s="20" t="s">
        <v>33</v>
      </c>
    </row>
    <row r="40" spans="1:4" ht="15.75" thickBot="1" x14ac:dyDescent="0.3"/>
    <row r="41" spans="1:4" ht="48" thickBot="1" x14ac:dyDescent="0.3">
      <c r="A41" s="22" t="s">
        <v>35</v>
      </c>
      <c r="B41" s="23" t="s">
        <v>36</v>
      </c>
      <c r="C41" s="23" t="s">
        <v>152</v>
      </c>
      <c r="D41" s="23" t="s">
        <v>153</v>
      </c>
    </row>
    <row r="42" spans="1:4" ht="32.25" thickBot="1" x14ac:dyDescent="0.3">
      <c r="A42" s="19">
        <v>1</v>
      </c>
      <c r="B42" s="25" t="s">
        <v>37</v>
      </c>
      <c r="C42" s="20">
        <v>30.93</v>
      </c>
      <c r="D42" s="21">
        <f>C42*$C$1+C42</f>
        <v>32.662080000000003</v>
      </c>
    </row>
    <row r="43" spans="1:4" ht="16.5" thickBot="1" x14ac:dyDescent="0.3">
      <c r="A43" s="19">
        <v>2</v>
      </c>
      <c r="B43" s="25" t="s">
        <v>25</v>
      </c>
      <c r="C43" s="20">
        <v>59.06</v>
      </c>
      <c r="D43" s="21">
        <f t="shared" ref="D43:D55" si="4">C43*$C$1+C43</f>
        <v>62.367360000000005</v>
      </c>
    </row>
    <row r="44" spans="1:4" ht="16.5" thickBot="1" x14ac:dyDescent="0.3">
      <c r="A44" s="19">
        <v>3</v>
      </c>
      <c r="B44" s="25" t="s">
        <v>38</v>
      </c>
      <c r="C44" s="20">
        <v>28.11</v>
      </c>
      <c r="D44" s="21">
        <f t="shared" si="4"/>
        <v>29.684159999999999</v>
      </c>
    </row>
    <row r="45" spans="1:4" ht="16.5" thickBot="1" x14ac:dyDescent="0.3">
      <c r="A45" s="19">
        <v>4</v>
      </c>
      <c r="B45" s="25" t="s">
        <v>39</v>
      </c>
      <c r="C45" s="20">
        <v>28.11</v>
      </c>
      <c r="D45" s="21">
        <f t="shared" si="4"/>
        <v>29.684159999999999</v>
      </c>
    </row>
    <row r="46" spans="1:4" ht="63.75" thickBot="1" x14ac:dyDescent="0.3">
      <c r="A46" s="19">
        <v>5</v>
      </c>
      <c r="B46" s="25" t="s">
        <v>40</v>
      </c>
      <c r="C46" s="20">
        <v>67.48</v>
      </c>
      <c r="D46" s="21">
        <f t="shared" si="4"/>
        <v>71.258880000000005</v>
      </c>
    </row>
    <row r="47" spans="1:4" ht="32.25" thickBot="1" x14ac:dyDescent="0.3">
      <c r="A47" s="19">
        <v>5.0999999999999996</v>
      </c>
      <c r="B47" s="25" t="s">
        <v>41</v>
      </c>
      <c r="C47" s="20">
        <v>0</v>
      </c>
      <c r="D47" s="21">
        <f t="shared" si="4"/>
        <v>0</v>
      </c>
    </row>
    <row r="48" spans="1:4" ht="63.75" thickBot="1" x14ac:dyDescent="0.3">
      <c r="A48" s="19">
        <v>6</v>
      </c>
      <c r="B48" s="25" t="s">
        <v>42</v>
      </c>
      <c r="C48" s="20">
        <v>67.48</v>
      </c>
      <c r="D48" s="21">
        <f t="shared" si="4"/>
        <v>71.258880000000005</v>
      </c>
    </row>
    <row r="49" spans="1:6" ht="32.25" thickBot="1" x14ac:dyDescent="0.3">
      <c r="A49" s="19">
        <v>6.1</v>
      </c>
      <c r="B49" s="25" t="s">
        <v>43</v>
      </c>
      <c r="C49" s="20">
        <v>0</v>
      </c>
      <c r="D49" s="21">
        <f t="shared" si="4"/>
        <v>0</v>
      </c>
    </row>
    <row r="50" spans="1:6" ht="111" thickBot="1" x14ac:dyDescent="0.3">
      <c r="A50" s="19">
        <v>7</v>
      </c>
      <c r="B50" s="25" t="s">
        <v>44</v>
      </c>
      <c r="C50" s="20">
        <v>11.23</v>
      </c>
      <c r="D50" s="21">
        <f t="shared" si="4"/>
        <v>11.858880000000001</v>
      </c>
    </row>
    <row r="51" spans="1:6" ht="79.5" thickBot="1" x14ac:dyDescent="0.3">
      <c r="A51" s="19">
        <v>7.1</v>
      </c>
      <c r="B51" s="25" t="s">
        <v>45</v>
      </c>
      <c r="C51" s="20">
        <v>0</v>
      </c>
      <c r="D51" s="21">
        <f t="shared" si="4"/>
        <v>0</v>
      </c>
    </row>
    <row r="52" spans="1:6" ht="63.75" thickBot="1" x14ac:dyDescent="0.3">
      <c r="A52" s="19">
        <v>8</v>
      </c>
      <c r="B52" s="25" t="s">
        <v>46</v>
      </c>
      <c r="C52" s="20">
        <v>1.39</v>
      </c>
      <c r="D52" s="21">
        <f t="shared" si="4"/>
        <v>1.4678399999999998</v>
      </c>
    </row>
    <row r="53" spans="1:6" ht="48" thickBot="1" x14ac:dyDescent="0.3">
      <c r="A53" s="19">
        <v>8.1</v>
      </c>
      <c r="B53" s="25" t="s">
        <v>47</v>
      </c>
      <c r="C53" s="20">
        <v>36.56</v>
      </c>
      <c r="D53" s="21">
        <f t="shared" si="4"/>
        <v>38.60736</v>
      </c>
    </row>
    <row r="54" spans="1:6" ht="32.25" thickBot="1" x14ac:dyDescent="0.3">
      <c r="A54" s="19">
        <v>9</v>
      </c>
      <c r="B54" s="25" t="s">
        <v>48</v>
      </c>
      <c r="C54" s="20">
        <v>0</v>
      </c>
      <c r="D54" s="21">
        <f t="shared" si="4"/>
        <v>0</v>
      </c>
    </row>
    <row r="55" spans="1:6" ht="32.25" thickBot="1" x14ac:dyDescent="0.3">
      <c r="A55" s="19">
        <v>10</v>
      </c>
      <c r="B55" s="25" t="s">
        <v>34</v>
      </c>
      <c r="C55" s="20">
        <v>0</v>
      </c>
      <c r="D55" s="21">
        <f t="shared" si="4"/>
        <v>0</v>
      </c>
    </row>
    <row r="57" spans="1:6" ht="15.75" thickBot="1" x14ac:dyDescent="0.3"/>
    <row r="58" spans="1:6" ht="47.25" customHeight="1" x14ac:dyDescent="0.25">
      <c r="A58" s="83" t="s">
        <v>49</v>
      </c>
      <c r="B58" s="83" t="s">
        <v>50</v>
      </c>
      <c r="C58" s="99" t="s">
        <v>51</v>
      </c>
      <c r="D58" s="86" t="s">
        <v>51</v>
      </c>
      <c r="E58" s="2"/>
      <c r="F58" s="2"/>
    </row>
    <row r="59" spans="1:6" ht="15.75" thickBot="1" x14ac:dyDescent="0.3">
      <c r="A59" s="98"/>
      <c r="B59" s="98"/>
      <c r="C59" s="100"/>
      <c r="D59" s="87"/>
      <c r="E59" s="1"/>
      <c r="F59" s="2"/>
    </row>
    <row r="60" spans="1:6" ht="32.25" thickBot="1" x14ac:dyDescent="0.3">
      <c r="A60" s="59" t="s">
        <v>52</v>
      </c>
      <c r="B60" s="88"/>
      <c r="C60" s="22" t="s">
        <v>154</v>
      </c>
      <c r="D60" s="17" t="s">
        <v>155</v>
      </c>
      <c r="E60" s="2"/>
      <c r="F60" s="2"/>
    </row>
    <row r="61" spans="1:6" ht="129.75" thickBot="1" x14ac:dyDescent="0.3">
      <c r="A61" s="4">
        <v>1</v>
      </c>
      <c r="B61" s="26" t="s">
        <v>53</v>
      </c>
      <c r="C61" s="27">
        <v>11.23</v>
      </c>
      <c r="D61" s="33">
        <f>C61*$C$1+C61</f>
        <v>11.858880000000001</v>
      </c>
      <c r="E61" s="2"/>
      <c r="F61" s="2"/>
    </row>
    <row r="62" spans="1:6" ht="98.25" thickBot="1" x14ac:dyDescent="0.3">
      <c r="A62" s="4">
        <v>2</v>
      </c>
      <c r="B62" s="26" t="s">
        <v>54</v>
      </c>
      <c r="C62" s="19">
        <v>12.64</v>
      </c>
      <c r="D62" s="32">
        <f t="shared" ref="D62:D69" si="5">C62*$C$1+C62</f>
        <v>13.347840000000001</v>
      </c>
      <c r="E62" s="2"/>
      <c r="F62" s="2"/>
    </row>
    <row r="63" spans="1:6" ht="101.25" thickBot="1" x14ac:dyDescent="0.3">
      <c r="A63" s="4">
        <v>3</v>
      </c>
      <c r="B63" s="26" t="s">
        <v>55</v>
      </c>
      <c r="C63" s="19">
        <v>25.29</v>
      </c>
      <c r="D63" s="32">
        <f t="shared" si="5"/>
        <v>26.706239999999998</v>
      </c>
      <c r="E63" s="2"/>
      <c r="F63" s="2"/>
    </row>
    <row r="64" spans="1:6" ht="101.25" thickBot="1" x14ac:dyDescent="0.3">
      <c r="A64" s="4">
        <v>4</v>
      </c>
      <c r="B64" s="26" t="s">
        <v>56</v>
      </c>
      <c r="C64" s="19">
        <v>101.25</v>
      </c>
      <c r="D64" s="32">
        <f t="shared" si="5"/>
        <v>106.92</v>
      </c>
      <c r="E64" s="2"/>
      <c r="F64" s="2"/>
    </row>
    <row r="65" spans="1:6" ht="101.25" thickBot="1" x14ac:dyDescent="0.3">
      <c r="A65" s="4">
        <v>5</v>
      </c>
      <c r="B65" s="26" t="s">
        <v>57</v>
      </c>
      <c r="C65" s="19">
        <v>202.48</v>
      </c>
      <c r="D65" s="32">
        <f t="shared" si="5"/>
        <v>213.81887999999998</v>
      </c>
      <c r="E65" s="2"/>
      <c r="F65" s="2"/>
    </row>
    <row r="66" spans="1:6" ht="82.5" thickBot="1" x14ac:dyDescent="0.3">
      <c r="A66" s="4">
        <v>6</v>
      </c>
      <c r="B66" s="26" t="s">
        <v>58</v>
      </c>
      <c r="C66" s="19">
        <v>407.8</v>
      </c>
      <c r="D66" s="32">
        <f t="shared" si="5"/>
        <v>430.63679999999999</v>
      </c>
      <c r="E66" s="2"/>
      <c r="F66" s="2"/>
    </row>
    <row r="67" spans="1:6" ht="48" thickBot="1" x14ac:dyDescent="0.3">
      <c r="A67" s="4">
        <v>7</v>
      </c>
      <c r="B67" s="26" t="s">
        <v>59</v>
      </c>
      <c r="C67" s="19">
        <v>33.74</v>
      </c>
      <c r="D67" s="32">
        <f t="shared" si="5"/>
        <v>35.629440000000002</v>
      </c>
      <c r="E67" s="2"/>
      <c r="F67" s="2"/>
    </row>
    <row r="68" spans="1:6" ht="126.75" thickBot="1" x14ac:dyDescent="0.3">
      <c r="A68" s="4">
        <v>8</v>
      </c>
      <c r="B68" s="26" t="s">
        <v>60</v>
      </c>
      <c r="C68" s="19">
        <v>42.16</v>
      </c>
      <c r="D68" s="32">
        <f t="shared" si="5"/>
        <v>44.520959999999995</v>
      </c>
      <c r="E68" s="2"/>
      <c r="F68" s="2"/>
    </row>
    <row r="69" spans="1:6" ht="32.25" thickBot="1" x14ac:dyDescent="0.3">
      <c r="A69" s="12">
        <v>9</v>
      </c>
      <c r="B69" s="28" t="s">
        <v>61</v>
      </c>
      <c r="C69" s="19">
        <v>25.29</v>
      </c>
      <c r="D69" s="32">
        <f t="shared" si="5"/>
        <v>26.706239999999998</v>
      </c>
      <c r="E69" s="2"/>
      <c r="F69" s="2"/>
    </row>
    <row r="70" spans="1:6" ht="16.5" thickBot="1" x14ac:dyDescent="0.3">
      <c r="A70" s="59" t="s">
        <v>62</v>
      </c>
      <c r="B70" s="60"/>
      <c r="C70" s="60"/>
      <c r="D70" s="29"/>
      <c r="E70" s="2"/>
      <c r="F70" s="2"/>
    </row>
    <row r="71" spans="1:6" ht="48" thickBot="1" x14ac:dyDescent="0.3">
      <c r="A71" s="4">
        <v>1</v>
      </c>
      <c r="B71" s="30" t="s">
        <v>63</v>
      </c>
      <c r="C71" s="4" t="s">
        <v>64</v>
      </c>
      <c r="D71" s="31" t="s">
        <v>64</v>
      </c>
      <c r="E71" s="2"/>
      <c r="F71" s="2"/>
    </row>
    <row r="72" spans="1:6" ht="82.5" thickBot="1" x14ac:dyDescent="0.3">
      <c r="A72" s="4">
        <v>1.1000000000000001</v>
      </c>
      <c r="B72" s="26" t="s">
        <v>65</v>
      </c>
      <c r="C72" s="19">
        <v>2.8</v>
      </c>
      <c r="D72" s="32">
        <f t="shared" ref="D72:D74" si="6">C72*$C$1+C72</f>
        <v>2.9567999999999999</v>
      </c>
      <c r="E72" s="2"/>
      <c r="F72" s="2"/>
    </row>
    <row r="73" spans="1:6" ht="82.5" thickBot="1" x14ac:dyDescent="0.3">
      <c r="A73" s="4">
        <v>1.2</v>
      </c>
      <c r="B73" s="26" t="s">
        <v>66</v>
      </c>
      <c r="C73" s="19">
        <v>5.61</v>
      </c>
      <c r="D73" s="32">
        <f t="shared" si="6"/>
        <v>5.9241600000000005</v>
      </c>
      <c r="E73" s="2"/>
      <c r="F73" s="2"/>
    </row>
    <row r="74" spans="1:6" ht="63.75" thickBot="1" x14ac:dyDescent="0.3">
      <c r="A74" s="4">
        <v>2</v>
      </c>
      <c r="B74" s="30" t="s">
        <v>67</v>
      </c>
      <c r="C74" s="19">
        <v>70.290000000000006</v>
      </c>
      <c r="D74" s="32">
        <f t="shared" si="6"/>
        <v>74.226240000000004</v>
      </c>
      <c r="E74" s="2"/>
      <c r="F74" s="2"/>
    </row>
    <row r="77" spans="1:6" ht="15.75" thickBot="1" x14ac:dyDescent="0.3"/>
    <row r="78" spans="1:6" ht="47.25" x14ac:dyDescent="0.25">
      <c r="A78" s="83" t="s">
        <v>68</v>
      </c>
      <c r="B78" s="3" t="s">
        <v>156</v>
      </c>
      <c r="C78" s="3" t="s">
        <v>157</v>
      </c>
    </row>
    <row r="79" spans="1:6" ht="16.5" thickBot="1" x14ac:dyDescent="0.3">
      <c r="A79" s="85"/>
      <c r="B79" s="11" t="s">
        <v>69</v>
      </c>
      <c r="C79" s="11" t="s">
        <v>69</v>
      </c>
    </row>
    <row r="80" spans="1:6" ht="16.5" thickBot="1" x14ac:dyDescent="0.3">
      <c r="A80" s="34" t="s">
        <v>70</v>
      </c>
      <c r="B80" s="35">
        <v>12.64</v>
      </c>
      <c r="C80" s="36">
        <f>B80*$C$1+B80</f>
        <v>13.347840000000001</v>
      </c>
    </row>
    <row r="81" spans="1:3" ht="16.5" thickBot="1" x14ac:dyDescent="0.3">
      <c r="A81" s="34" t="s">
        <v>71</v>
      </c>
      <c r="B81" s="8">
        <v>47.79</v>
      </c>
      <c r="C81" s="36">
        <f t="shared" ref="C81:C83" si="7">B81*$C$1+B81</f>
        <v>50.466239999999999</v>
      </c>
    </row>
    <row r="82" spans="1:3" ht="16.5" thickBot="1" x14ac:dyDescent="0.3">
      <c r="A82" s="34" t="s">
        <v>72</v>
      </c>
      <c r="B82" s="8">
        <v>73.12</v>
      </c>
      <c r="C82" s="36">
        <f t="shared" si="7"/>
        <v>77.21472</v>
      </c>
    </row>
    <row r="83" spans="1:3" ht="16.5" thickBot="1" x14ac:dyDescent="0.3">
      <c r="A83" s="34" t="s">
        <v>73</v>
      </c>
      <c r="B83" s="8">
        <v>89.98</v>
      </c>
      <c r="C83" s="36">
        <f t="shared" si="7"/>
        <v>95.01888000000001</v>
      </c>
    </row>
    <row r="85" spans="1:3" ht="15.75" thickBot="1" x14ac:dyDescent="0.3"/>
    <row r="86" spans="1:3" ht="27" x14ac:dyDescent="0.25">
      <c r="A86" s="96" t="s">
        <v>74</v>
      </c>
      <c r="B86" s="37" t="s">
        <v>158</v>
      </c>
      <c r="C86" s="37" t="s">
        <v>159</v>
      </c>
    </row>
    <row r="87" spans="1:3" ht="15.75" thickBot="1" x14ac:dyDescent="0.3">
      <c r="A87" s="97"/>
      <c r="B87" s="38" t="s">
        <v>75</v>
      </c>
      <c r="C87" s="38" t="s">
        <v>75</v>
      </c>
    </row>
    <row r="88" spans="1:3" ht="15.75" thickBot="1" x14ac:dyDescent="0.3">
      <c r="A88" s="39" t="s">
        <v>76</v>
      </c>
      <c r="B88" s="40">
        <v>29.52</v>
      </c>
      <c r="C88" s="41">
        <f>B88*$C$1+B88</f>
        <v>31.173120000000001</v>
      </c>
    </row>
    <row r="89" spans="1:3" ht="15.75" thickBot="1" x14ac:dyDescent="0.3">
      <c r="A89" s="39" t="s">
        <v>77</v>
      </c>
      <c r="B89" s="40">
        <v>77.75</v>
      </c>
      <c r="C89" s="41">
        <f t="shared" ref="C89:C91" si="8">B89*$C$1+B89</f>
        <v>82.103999999999999</v>
      </c>
    </row>
    <row r="90" spans="1:3" ht="15.75" thickBot="1" x14ac:dyDescent="0.3">
      <c r="A90" s="39" t="s">
        <v>78</v>
      </c>
      <c r="B90" s="40">
        <v>295.3</v>
      </c>
      <c r="C90" s="41">
        <f t="shared" si="8"/>
        <v>311.83680000000004</v>
      </c>
    </row>
    <row r="91" spans="1:3" ht="15.75" thickBot="1" x14ac:dyDescent="0.3">
      <c r="A91" s="39" t="s">
        <v>79</v>
      </c>
      <c r="B91" s="40">
        <v>1252.48</v>
      </c>
      <c r="C91" s="41">
        <f t="shared" si="8"/>
        <v>1322.61888</v>
      </c>
    </row>
    <row r="92" spans="1:3" ht="15.75" thickBot="1" x14ac:dyDescent="0.3">
      <c r="A92" s="39" t="s">
        <v>80</v>
      </c>
      <c r="B92" s="40">
        <v>295.3</v>
      </c>
      <c r="C92" s="41">
        <f>B92*$C$1+B92</f>
        <v>311.83680000000004</v>
      </c>
    </row>
    <row r="93" spans="1:3" ht="15.75" thickBot="1" x14ac:dyDescent="0.3">
      <c r="A93" s="39" t="s">
        <v>81</v>
      </c>
      <c r="B93" s="40" t="s">
        <v>33</v>
      </c>
      <c r="C93" s="40" t="s">
        <v>33</v>
      </c>
    </row>
    <row r="94" spans="1:3" ht="15.75" thickBot="1" x14ac:dyDescent="0.3">
      <c r="A94" s="39" t="s">
        <v>82</v>
      </c>
      <c r="B94" s="40">
        <v>786.07</v>
      </c>
      <c r="C94" s="41">
        <f t="shared" ref="C94:C98" si="9">B94*$C$1+B94</f>
        <v>830.08992000000001</v>
      </c>
    </row>
    <row r="95" spans="1:3" ht="15.75" thickBot="1" x14ac:dyDescent="0.3">
      <c r="A95" s="39" t="s">
        <v>83</v>
      </c>
      <c r="B95" s="40">
        <v>1278.27</v>
      </c>
      <c r="C95" s="41">
        <f t="shared" si="9"/>
        <v>1349.85312</v>
      </c>
    </row>
    <row r="96" spans="1:3" ht="15.75" thickBot="1" x14ac:dyDescent="0.3">
      <c r="A96" s="39" t="s">
        <v>84</v>
      </c>
      <c r="B96" s="40">
        <v>1965.9</v>
      </c>
      <c r="C96" s="41">
        <f t="shared" si="9"/>
        <v>2075.9904000000001</v>
      </c>
    </row>
    <row r="97" spans="1:7" ht="15.75" thickBot="1" x14ac:dyDescent="0.3">
      <c r="A97" s="39" t="s">
        <v>85</v>
      </c>
      <c r="B97" s="40">
        <v>3145.76</v>
      </c>
      <c r="C97" s="41">
        <f t="shared" si="9"/>
        <v>3321.9225600000004</v>
      </c>
    </row>
    <row r="98" spans="1:7" ht="15.75" thickBot="1" x14ac:dyDescent="0.3">
      <c r="A98" s="39" t="s">
        <v>86</v>
      </c>
      <c r="B98" s="40">
        <v>255.93</v>
      </c>
      <c r="C98" s="41">
        <f t="shared" si="9"/>
        <v>270.26208000000003</v>
      </c>
    </row>
    <row r="99" spans="1:7" ht="15.75" thickBot="1" x14ac:dyDescent="0.3">
      <c r="A99" s="39" t="s">
        <v>87</v>
      </c>
      <c r="B99" s="40" t="s">
        <v>33</v>
      </c>
      <c r="C99" s="40" t="s">
        <v>33</v>
      </c>
    </row>
    <row r="100" spans="1:7" ht="15.75" thickBot="1" x14ac:dyDescent="0.3">
      <c r="A100" s="39" t="s">
        <v>88</v>
      </c>
      <c r="B100" s="40">
        <v>255.93</v>
      </c>
      <c r="C100" s="41">
        <f t="shared" ref="C100:C102" si="10">B100*$C$1+B100</f>
        <v>270.26208000000003</v>
      </c>
    </row>
    <row r="101" spans="1:7" ht="15.75" thickBot="1" x14ac:dyDescent="0.3">
      <c r="A101" s="39" t="s">
        <v>89</v>
      </c>
      <c r="B101" s="40">
        <v>393.73</v>
      </c>
      <c r="C101" s="41">
        <f t="shared" si="10"/>
        <v>415.77888000000002</v>
      </c>
    </row>
    <row r="102" spans="1:7" ht="15.75" thickBot="1" x14ac:dyDescent="0.3">
      <c r="A102" s="39" t="s">
        <v>90</v>
      </c>
      <c r="B102" s="40">
        <v>689.05</v>
      </c>
      <c r="C102" s="41">
        <f t="shared" si="10"/>
        <v>727.63679999999999</v>
      </c>
    </row>
    <row r="105" spans="1:7" ht="138" x14ac:dyDescent="0.3">
      <c r="A105" s="101" t="s">
        <v>160</v>
      </c>
      <c r="B105" s="102" t="s">
        <v>164</v>
      </c>
      <c r="C105" s="103">
        <v>5.0811000000000002</v>
      </c>
    </row>
    <row r="107" spans="1:7" ht="15.75" thickBot="1" x14ac:dyDescent="0.3"/>
    <row r="108" spans="1:7" ht="15.75" customHeight="1" x14ac:dyDescent="0.25">
      <c r="A108" s="73"/>
      <c r="B108" s="74"/>
      <c r="C108" s="75"/>
      <c r="D108" s="76" t="s">
        <v>163</v>
      </c>
      <c r="E108" s="77"/>
      <c r="F108" s="76" t="s">
        <v>165</v>
      </c>
      <c r="G108" s="77"/>
    </row>
    <row r="109" spans="1:7" ht="16.5" thickBot="1" x14ac:dyDescent="0.3">
      <c r="A109" s="78" t="s">
        <v>91</v>
      </c>
      <c r="B109" s="65"/>
      <c r="C109" s="79"/>
      <c r="D109" s="64"/>
      <c r="E109" s="66"/>
      <c r="F109" s="64"/>
      <c r="G109" s="66"/>
    </row>
    <row r="110" spans="1:7" ht="218.25" customHeight="1" thickBot="1" x14ac:dyDescent="0.3">
      <c r="A110" s="71" t="s">
        <v>92</v>
      </c>
      <c r="B110" s="80"/>
      <c r="C110" s="80"/>
      <c r="D110" s="42" t="s">
        <v>161</v>
      </c>
      <c r="E110" s="106" t="s">
        <v>162</v>
      </c>
      <c r="F110" s="43" t="s">
        <v>161</v>
      </c>
      <c r="G110" s="107" t="s">
        <v>162</v>
      </c>
    </row>
    <row r="111" spans="1:7" ht="16.5" thickBot="1" x14ac:dyDescent="0.3">
      <c r="A111" s="45" t="s">
        <v>93</v>
      </c>
      <c r="B111" s="81" t="s">
        <v>94</v>
      </c>
      <c r="C111" s="82"/>
      <c r="D111" s="82"/>
      <c r="E111" s="82"/>
      <c r="F111" s="110"/>
      <c r="G111" s="111"/>
    </row>
    <row r="112" spans="1:7" ht="48" thickBot="1" x14ac:dyDescent="0.3">
      <c r="A112" s="31"/>
      <c r="B112" s="48">
        <v>1</v>
      </c>
      <c r="C112" s="26" t="s">
        <v>95</v>
      </c>
      <c r="D112" s="104">
        <v>0</v>
      </c>
      <c r="E112" s="104">
        <v>31</v>
      </c>
      <c r="F112" s="112">
        <f>D112*$C$105</f>
        <v>0</v>
      </c>
      <c r="G112" s="113">
        <f>E112*$C$105</f>
        <v>157.51410000000001</v>
      </c>
    </row>
    <row r="113" spans="1:7" ht="48" thickBot="1" x14ac:dyDescent="0.3">
      <c r="A113" s="31"/>
      <c r="B113" s="48">
        <v>2</v>
      </c>
      <c r="C113" s="26" t="s">
        <v>96</v>
      </c>
      <c r="D113" s="104">
        <v>31</v>
      </c>
      <c r="E113" s="104">
        <v>86</v>
      </c>
      <c r="F113" s="114">
        <f t="shared" ref="F113:G116" si="11">D113*$C$105</f>
        <v>157.51410000000001</v>
      </c>
      <c r="G113" s="115">
        <f t="shared" si="11"/>
        <v>436.97460000000001</v>
      </c>
    </row>
    <row r="114" spans="1:7" ht="48" thickBot="1" x14ac:dyDescent="0.3">
      <c r="A114" s="31"/>
      <c r="B114" s="48">
        <v>3</v>
      </c>
      <c r="C114" s="26" t="s">
        <v>97</v>
      </c>
      <c r="D114" s="104">
        <v>86</v>
      </c>
      <c r="E114" s="104">
        <v>121</v>
      </c>
      <c r="F114" s="114">
        <f t="shared" si="11"/>
        <v>436.97460000000001</v>
      </c>
      <c r="G114" s="115">
        <f t="shared" si="11"/>
        <v>614.81310000000008</v>
      </c>
    </row>
    <row r="115" spans="1:7" ht="48" thickBot="1" x14ac:dyDescent="0.3">
      <c r="A115" s="31"/>
      <c r="B115" s="47">
        <v>4</v>
      </c>
      <c r="C115" s="49" t="s">
        <v>98</v>
      </c>
      <c r="D115" s="105">
        <v>121</v>
      </c>
      <c r="E115" s="105">
        <v>274</v>
      </c>
      <c r="F115" s="114">
        <f t="shared" si="11"/>
        <v>614.81310000000008</v>
      </c>
      <c r="G115" s="115">
        <f t="shared" si="11"/>
        <v>1392.2214000000001</v>
      </c>
    </row>
    <row r="116" spans="1:7" ht="32.25" thickBot="1" x14ac:dyDescent="0.3">
      <c r="A116" s="50"/>
      <c r="B116" s="47">
        <v>5</v>
      </c>
      <c r="C116" s="49" t="s">
        <v>99</v>
      </c>
      <c r="D116" s="105">
        <v>121</v>
      </c>
      <c r="E116" s="105">
        <v>274</v>
      </c>
      <c r="F116" s="116">
        <f t="shared" si="11"/>
        <v>614.81310000000008</v>
      </c>
      <c r="G116" s="117">
        <f t="shared" si="11"/>
        <v>1392.2214000000001</v>
      </c>
    </row>
    <row r="117" spans="1:7" ht="16.5" thickBot="1" x14ac:dyDescent="0.3">
      <c r="A117" s="51" t="s">
        <v>100</v>
      </c>
      <c r="B117" s="59" t="s">
        <v>101</v>
      </c>
      <c r="C117" s="60"/>
      <c r="D117" s="60"/>
      <c r="E117" s="60"/>
      <c r="F117" s="108"/>
      <c r="G117" s="109"/>
    </row>
    <row r="118" spans="1:7" ht="48" thickBot="1" x14ac:dyDescent="0.3">
      <c r="A118" s="52"/>
      <c r="B118" s="48">
        <v>1</v>
      </c>
      <c r="C118" s="26" t="s">
        <v>102</v>
      </c>
      <c r="D118" s="4">
        <v>31</v>
      </c>
      <c r="E118" s="31">
        <v>54</v>
      </c>
      <c r="F118" s="112">
        <f t="shared" ref="F118:G124" si="12">D118*$C$105</f>
        <v>157.51410000000001</v>
      </c>
      <c r="G118" s="118">
        <f t="shared" ref="G118:G124" si="13">E118*$C$105</f>
        <v>274.37940000000003</v>
      </c>
    </row>
    <row r="119" spans="1:7" ht="48" thickBot="1" x14ac:dyDescent="0.3">
      <c r="A119" s="31"/>
      <c r="B119" s="48">
        <v>2</v>
      </c>
      <c r="C119" s="26" t="s">
        <v>103</v>
      </c>
      <c r="D119" s="4">
        <v>54</v>
      </c>
      <c r="E119" s="31">
        <v>111</v>
      </c>
      <c r="F119" s="112">
        <f t="shared" si="12"/>
        <v>274.37940000000003</v>
      </c>
      <c r="G119" s="118">
        <f t="shared" si="13"/>
        <v>564.00210000000004</v>
      </c>
    </row>
    <row r="120" spans="1:7" ht="48" thickBot="1" x14ac:dyDescent="0.3">
      <c r="A120" s="31"/>
      <c r="B120" s="48">
        <v>3</v>
      </c>
      <c r="C120" s="26" t="s">
        <v>104</v>
      </c>
      <c r="D120" s="4">
        <v>111</v>
      </c>
      <c r="E120" s="31">
        <v>144</v>
      </c>
      <c r="F120" s="112">
        <f t="shared" si="12"/>
        <v>564.00210000000004</v>
      </c>
      <c r="G120" s="118">
        <f t="shared" si="13"/>
        <v>731.67840000000001</v>
      </c>
    </row>
    <row r="121" spans="1:7" ht="48" thickBot="1" x14ac:dyDescent="0.3">
      <c r="A121" s="31"/>
      <c r="B121" s="48">
        <v>4</v>
      </c>
      <c r="C121" s="26" t="s">
        <v>105</v>
      </c>
      <c r="D121" s="4">
        <v>144</v>
      </c>
      <c r="E121" s="31">
        <v>222</v>
      </c>
      <c r="F121" s="112">
        <f t="shared" si="12"/>
        <v>731.67840000000001</v>
      </c>
      <c r="G121" s="118">
        <f t="shared" si="13"/>
        <v>1128.0042000000001</v>
      </c>
    </row>
    <row r="122" spans="1:7" ht="48" thickBot="1" x14ac:dyDescent="0.3">
      <c r="A122" s="31"/>
      <c r="B122" s="48">
        <v>5</v>
      </c>
      <c r="C122" s="26" t="s">
        <v>106</v>
      </c>
      <c r="D122" s="4">
        <v>222</v>
      </c>
      <c r="E122" s="31">
        <v>345</v>
      </c>
      <c r="F122" s="112">
        <f t="shared" si="12"/>
        <v>1128.0042000000001</v>
      </c>
      <c r="G122" s="118">
        <f t="shared" si="13"/>
        <v>1752.9795000000001</v>
      </c>
    </row>
    <row r="123" spans="1:7" ht="48" thickBot="1" x14ac:dyDescent="0.3">
      <c r="A123" s="31"/>
      <c r="B123" s="48">
        <v>6</v>
      </c>
      <c r="C123" s="26" t="s">
        <v>107</v>
      </c>
      <c r="D123" s="4">
        <v>222</v>
      </c>
      <c r="E123" s="31">
        <v>345</v>
      </c>
      <c r="F123" s="112">
        <f t="shared" si="12"/>
        <v>1128.0042000000001</v>
      </c>
      <c r="G123" s="118">
        <f t="shared" si="13"/>
        <v>1752.9795000000001</v>
      </c>
    </row>
    <row r="124" spans="1:7" ht="32.25" thickBot="1" x14ac:dyDescent="0.3">
      <c r="A124" s="31"/>
      <c r="B124" s="46">
        <v>7</v>
      </c>
      <c r="C124" s="53" t="s">
        <v>108</v>
      </c>
      <c r="D124" s="54">
        <v>222</v>
      </c>
      <c r="E124" s="50">
        <v>345</v>
      </c>
      <c r="F124" s="119">
        <f t="shared" si="12"/>
        <v>1128.0042000000001</v>
      </c>
      <c r="G124" s="120">
        <f t="shared" si="13"/>
        <v>1752.9795000000001</v>
      </c>
    </row>
    <row r="125" spans="1:7" ht="16.5" thickBot="1" x14ac:dyDescent="0.3">
      <c r="A125" s="45" t="s">
        <v>109</v>
      </c>
      <c r="B125" s="59" t="s">
        <v>110</v>
      </c>
      <c r="C125" s="60"/>
      <c r="D125" s="60"/>
      <c r="E125" s="60"/>
      <c r="F125" s="108"/>
      <c r="G125" s="109"/>
    </row>
    <row r="126" spans="1:7" ht="48" thickBot="1" x14ac:dyDescent="0.3">
      <c r="A126" s="31"/>
      <c r="B126" s="48">
        <v>1</v>
      </c>
      <c r="C126" s="26" t="s">
        <v>106</v>
      </c>
      <c r="D126" s="4">
        <v>144</v>
      </c>
      <c r="E126" s="31">
        <v>146</v>
      </c>
      <c r="F126" s="15">
        <f t="shared" ref="F126:G131" si="14">D126*$C$105</f>
        <v>731.67840000000001</v>
      </c>
      <c r="G126" s="121">
        <f t="shared" ref="G126:G131" si="15">E126*$C$105</f>
        <v>741.84059999999999</v>
      </c>
    </row>
    <row r="127" spans="1:7" ht="48" thickBot="1" x14ac:dyDescent="0.3">
      <c r="A127" s="31"/>
      <c r="B127" s="48">
        <v>2</v>
      </c>
      <c r="C127" s="26" t="s">
        <v>111</v>
      </c>
      <c r="D127" s="4">
        <v>146</v>
      </c>
      <c r="E127" s="31">
        <v>228</v>
      </c>
      <c r="F127" s="15">
        <f t="shared" si="14"/>
        <v>741.84059999999999</v>
      </c>
      <c r="G127" s="121">
        <f t="shared" si="15"/>
        <v>1158.4908</v>
      </c>
    </row>
    <row r="128" spans="1:7" ht="48" thickBot="1" x14ac:dyDescent="0.3">
      <c r="A128" s="31"/>
      <c r="B128" s="48">
        <v>3</v>
      </c>
      <c r="C128" s="26" t="s">
        <v>112</v>
      </c>
      <c r="D128" s="4">
        <v>228</v>
      </c>
      <c r="E128" s="31">
        <v>362</v>
      </c>
      <c r="F128" s="15">
        <f t="shared" si="14"/>
        <v>1158.4908</v>
      </c>
      <c r="G128" s="121">
        <f t="shared" si="15"/>
        <v>1839.3582000000001</v>
      </c>
    </row>
    <row r="129" spans="1:7" ht="48" thickBot="1" x14ac:dyDescent="0.3">
      <c r="A129" s="31"/>
      <c r="B129" s="48">
        <v>4</v>
      </c>
      <c r="C129" s="26" t="s">
        <v>113</v>
      </c>
      <c r="D129" s="4">
        <v>362</v>
      </c>
      <c r="E129" s="31">
        <v>537</v>
      </c>
      <c r="F129" s="15">
        <f t="shared" si="14"/>
        <v>1839.3582000000001</v>
      </c>
      <c r="G129" s="121">
        <f t="shared" si="15"/>
        <v>2728.5507000000002</v>
      </c>
    </row>
    <row r="130" spans="1:7" ht="48" thickBot="1" x14ac:dyDescent="0.3">
      <c r="A130" s="31"/>
      <c r="B130" s="48">
        <v>5</v>
      </c>
      <c r="C130" s="26" t="s">
        <v>114</v>
      </c>
      <c r="D130" s="4">
        <v>362</v>
      </c>
      <c r="E130" s="31">
        <v>537</v>
      </c>
      <c r="F130" s="15">
        <f t="shared" si="14"/>
        <v>1839.3582000000001</v>
      </c>
      <c r="G130" s="121">
        <f t="shared" si="15"/>
        <v>2728.5507000000002</v>
      </c>
    </row>
    <row r="131" spans="1:7" ht="32.25" thickBot="1" x14ac:dyDescent="0.3">
      <c r="A131" s="31"/>
      <c r="B131" s="48">
        <v>6</v>
      </c>
      <c r="C131" s="26" t="s">
        <v>115</v>
      </c>
      <c r="D131" s="4">
        <v>362</v>
      </c>
      <c r="E131" s="31">
        <v>537</v>
      </c>
      <c r="F131" s="15">
        <f t="shared" si="14"/>
        <v>1839.3582000000001</v>
      </c>
      <c r="G131" s="121">
        <f t="shared" si="15"/>
        <v>2728.5507000000002</v>
      </c>
    </row>
    <row r="132" spans="1:7" ht="15.75" customHeight="1" x14ac:dyDescent="0.25">
      <c r="A132" s="61" t="s">
        <v>91</v>
      </c>
      <c r="B132" s="62"/>
      <c r="C132" s="63"/>
      <c r="D132" s="70" t="s">
        <v>166</v>
      </c>
      <c r="E132" s="63"/>
      <c r="F132" s="76" t="s">
        <v>165</v>
      </c>
      <c r="G132" s="77"/>
    </row>
    <row r="133" spans="1:7" ht="16.5" thickBot="1" x14ac:dyDescent="0.3">
      <c r="A133" s="64" t="s">
        <v>92</v>
      </c>
      <c r="B133" s="65"/>
      <c r="C133" s="66"/>
      <c r="D133" s="71"/>
      <c r="E133" s="72"/>
      <c r="F133" s="64"/>
      <c r="G133" s="66"/>
    </row>
    <row r="134" spans="1:7" ht="142.5" thickBot="1" x14ac:dyDescent="0.3">
      <c r="A134" s="67"/>
      <c r="B134" s="68"/>
      <c r="C134" s="69"/>
      <c r="D134" s="10" t="s">
        <v>161</v>
      </c>
      <c r="E134" s="9" t="s">
        <v>162</v>
      </c>
      <c r="F134" s="43" t="s">
        <v>161</v>
      </c>
      <c r="G134" s="107" t="s">
        <v>162</v>
      </c>
    </row>
    <row r="135" spans="1:7" ht="16.5" thickBot="1" x14ac:dyDescent="0.3">
      <c r="A135" s="55" t="s">
        <v>93</v>
      </c>
      <c r="B135" s="59" t="s">
        <v>116</v>
      </c>
      <c r="C135" s="60"/>
      <c r="D135" s="60"/>
      <c r="E135" s="60"/>
      <c r="F135" s="122"/>
      <c r="G135" s="123"/>
    </row>
    <row r="136" spans="1:7" ht="48" thickBot="1" x14ac:dyDescent="0.3">
      <c r="A136" s="31"/>
      <c r="B136" s="48">
        <v>1</v>
      </c>
      <c r="C136" s="26" t="s">
        <v>117</v>
      </c>
      <c r="D136" s="4">
        <v>0</v>
      </c>
      <c r="E136" s="31">
        <v>0</v>
      </c>
      <c r="F136" s="15">
        <f t="shared" ref="F136:G144" si="16">D136*$C$105</f>
        <v>0</v>
      </c>
      <c r="G136" s="121">
        <f t="shared" ref="G136:G144" si="17">E136*$C$105</f>
        <v>0</v>
      </c>
    </row>
    <row r="137" spans="1:7" ht="48" thickBot="1" x14ac:dyDescent="0.3">
      <c r="A137" s="34"/>
      <c r="B137" s="4">
        <v>2</v>
      </c>
      <c r="C137" s="34" t="s">
        <v>118</v>
      </c>
      <c r="D137" s="4">
        <v>0</v>
      </c>
      <c r="E137" s="31">
        <v>0</v>
      </c>
      <c r="F137" s="15">
        <f t="shared" si="16"/>
        <v>0</v>
      </c>
      <c r="G137" s="121">
        <f t="shared" si="17"/>
        <v>0</v>
      </c>
    </row>
    <row r="138" spans="1:7" ht="48" thickBot="1" x14ac:dyDescent="0.3">
      <c r="A138" s="34"/>
      <c r="B138" s="4">
        <v>3</v>
      </c>
      <c r="C138" s="34" t="s">
        <v>119</v>
      </c>
      <c r="D138" s="4">
        <v>0</v>
      </c>
      <c r="E138" s="31">
        <v>0</v>
      </c>
      <c r="F138" s="15">
        <f t="shared" si="16"/>
        <v>0</v>
      </c>
      <c r="G138" s="121">
        <f t="shared" si="17"/>
        <v>0</v>
      </c>
    </row>
    <row r="139" spans="1:7" ht="48" thickBot="1" x14ac:dyDescent="0.3">
      <c r="A139" s="34"/>
      <c r="B139" s="4">
        <v>4</v>
      </c>
      <c r="C139" s="34" t="s">
        <v>120</v>
      </c>
      <c r="D139" s="4">
        <v>14</v>
      </c>
      <c r="E139" s="31">
        <v>32</v>
      </c>
      <c r="F139" s="15">
        <f t="shared" si="16"/>
        <v>71.135400000000004</v>
      </c>
      <c r="G139" s="121">
        <f t="shared" si="17"/>
        <v>162.59520000000001</v>
      </c>
    </row>
    <row r="140" spans="1:7" ht="48" thickBot="1" x14ac:dyDescent="0.3">
      <c r="A140" s="34"/>
      <c r="B140" s="4">
        <v>5</v>
      </c>
      <c r="C140" s="34" t="s">
        <v>121</v>
      </c>
      <c r="D140" s="4">
        <v>32</v>
      </c>
      <c r="E140" s="31">
        <v>75</v>
      </c>
      <c r="F140" s="15">
        <f t="shared" si="16"/>
        <v>162.59520000000001</v>
      </c>
      <c r="G140" s="121">
        <f t="shared" si="17"/>
        <v>381.08250000000004</v>
      </c>
    </row>
    <row r="141" spans="1:7" ht="48" thickBot="1" x14ac:dyDescent="0.3">
      <c r="A141" s="34"/>
      <c r="B141" s="4">
        <v>6</v>
      </c>
      <c r="C141" s="34" t="s">
        <v>122</v>
      </c>
      <c r="D141" s="4">
        <v>75</v>
      </c>
      <c r="E141" s="31">
        <v>97</v>
      </c>
      <c r="F141" s="15">
        <f t="shared" si="16"/>
        <v>381.08250000000004</v>
      </c>
      <c r="G141" s="121">
        <f t="shared" si="17"/>
        <v>492.86670000000004</v>
      </c>
    </row>
    <row r="142" spans="1:7" ht="48" thickBot="1" x14ac:dyDescent="0.3">
      <c r="A142" s="34"/>
      <c r="B142" s="4">
        <v>7</v>
      </c>
      <c r="C142" s="34" t="s">
        <v>123</v>
      </c>
      <c r="D142" s="4">
        <v>97</v>
      </c>
      <c r="E142" s="31">
        <v>175</v>
      </c>
      <c r="F142" s="15">
        <f t="shared" si="16"/>
        <v>492.86670000000004</v>
      </c>
      <c r="G142" s="121">
        <f t="shared" si="17"/>
        <v>889.1925</v>
      </c>
    </row>
    <row r="143" spans="1:7" ht="48" thickBot="1" x14ac:dyDescent="0.3">
      <c r="A143" s="34"/>
      <c r="B143" s="4">
        <v>8</v>
      </c>
      <c r="C143" s="34" t="s">
        <v>124</v>
      </c>
      <c r="D143" s="4">
        <v>175</v>
      </c>
      <c r="E143" s="31">
        <v>307</v>
      </c>
      <c r="F143" s="15">
        <f t="shared" si="16"/>
        <v>889.1925</v>
      </c>
      <c r="G143" s="121">
        <f t="shared" si="17"/>
        <v>1559.8977</v>
      </c>
    </row>
    <row r="144" spans="1:7" ht="32.25" thickBot="1" x14ac:dyDescent="0.3">
      <c r="A144" s="34"/>
      <c r="B144" s="54">
        <v>9</v>
      </c>
      <c r="C144" s="56" t="s">
        <v>125</v>
      </c>
      <c r="D144" s="54">
        <v>175</v>
      </c>
      <c r="E144" s="50">
        <v>307</v>
      </c>
      <c r="F144" s="44">
        <f t="shared" si="16"/>
        <v>889.1925</v>
      </c>
      <c r="G144" s="124">
        <f t="shared" si="17"/>
        <v>1559.8977</v>
      </c>
    </row>
    <row r="145" spans="1:7" ht="16.5" thickBot="1" x14ac:dyDescent="0.3">
      <c r="A145" s="5" t="s">
        <v>100</v>
      </c>
      <c r="B145" s="59" t="s">
        <v>126</v>
      </c>
      <c r="C145" s="60"/>
      <c r="D145" s="60"/>
      <c r="E145" s="60"/>
      <c r="F145" s="122"/>
      <c r="G145" s="123"/>
    </row>
    <row r="146" spans="1:7" ht="48" thickBot="1" x14ac:dyDescent="0.3">
      <c r="A146" s="34"/>
      <c r="B146" s="4">
        <v>1</v>
      </c>
      <c r="C146" s="34" t="s">
        <v>127</v>
      </c>
      <c r="D146" s="4">
        <v>30</v>
      </c>
      <c r="E146" s="31">
        <v>70</v>
      </c>
      <c r="F146" s="15">
        <f t="shared" ref="F146:F154" si="18">D146*$C$105</f>
        <v>152.43299999999999</v>
      </c>
      <c r="G146" s="121">
        <f t="shared" ref="G146:G154" si="19">E146*$C$105</f>
        <v>355.67700000000002</v>
      </c>
    </row>
    <row r="147" spans="1:7" ht="48" thickBot="1" x14ac:dyDescent="0.3">
      <c r="A147" s="34"/>
      <c r="B147" s="4">
        <v>2</v>
      </c>
      <c r="C147" s="34" t="s">
        <v>128</v>
      </c>
      <c r="D147" s="4">
        <v>70</v>
      </c>
      <c r="E147" s="31">
        <v>115</v>
      </c>
      <c r="F147" s="15">
        <f t="shared" si="18"/>
        <v>355.67700000000002</v>
      </c>
      <c r="G147" s="121">
        <f t="shared" si="19"/>
        <v>584.32650000000001</v>
      </c>
    </row>
    <row r="148" spans="1:7" ht="48" thickBot="1" x14ac:dyDescent="0.3">
      <c r="A148" s="34"/>
      <c r="B148" s="4">
        <v>3</v>
      </c>
      <c r="C148" s="34" t="s">
        <v>129</v>
      </c>
      <c r="D148" s="4">
        <v>115</v>
      </c>
      <c r="E148" s="31">
        <v>169</v>
      </c>
      <c r="F148" s="15">
        <f t="shared" si="18"/>
        <v>584.32650000000001</v>
      </c>
      <c r="G148" s="121">
        <f t="shared" si="19"/>
        <v>858.70590000000004</v>
      </c>
    </row>
    <row r="149" spans="1:7" ht="48" thickBot="1" x14ac:dyDescent="0.3">
      <c r="A149" s="56"/>
      <c r="B149" s="54">
        <v>4</v>
      </c>
      <c r="C149" s="56" t="s">
        <v>130</v>
      </c>
      <c r="D149" s="4">
        <v>169</v>
      </c>
      <c r="E149" s="31">
        <v>204</v>
      </c>
      <c r="F149" s="15">
        <f t="shared" si="18"/>
        <v>858.70590000000004</v>
      </c>
      <c r="G149" s="121">
        <f t="shared" si="19"/>
        <v>1036.5444</v>
      </c>
    </row>
    <row r="150" spans="1:7" ht="48" thickBot="1" x14ac:dyDescent="0.3">
      <c r="A150" s="57"/>
      <c r="B150" s="58">
        <v>5</v>
      </c>
      <c r="C150" s="57" t="s">
        <v>131</v>
      </c>
      <c r="D150" s="4">
        <v>204</v>
      </c>
      <c r="E150" s="31">
        <v>335</v>
      </c>
      <c r="F150" s="15">
        <f t="shared" si="18"/>
        <v>1036.5444</v>
      </c>
      <c r="G150" s="121">
        <f t="shared" si="19"/>
        <v>1702.1685</v>
      </c>
    </row>
    <row r="151" spans="1:7" ht="48" thickBot="1" x14ac:dyDescent="0.3">
      <c r="A151" s="34"/>
      <c r="B151" s="4">
        <v>6</v>
      </c>
      <c r="C151" s="34" t="s">
        <v>132</v>
      </c>
      <c r="D151" s="4">
        <v>335</v>
      </c>
      <c r="E151" s="31">
        <v>465</v>
      </c>
      <c r="F151" s="15">
        <f t="shared" si="18"/>
        <v>1702.1685</v>
      </c>
      <c r="G151" s="121">
        <f t="shared" si="19"/>
        <v>2362.7114999999999</v>
      </c>
    </row>
    <row r="152" spans="1:7" ht="48" thickBot="1" x14ac:dyDescent="0.3">
      <c r="A152" s="34"/>
      <c r="B152" s="4">
        <v>7</v>
      </c>
      <c r="C152" s="34" t="s">
        <v>133</v>
      </c>
      <c r="D152" s="4">
        <v>465</v>
      </c>
      <c r="E152" s="31">
        <v>706</v>
      </c>
      <c r="F152" s="15">
        <f t="shared" si="18"/>
        <v>2362.7114999999999</v>
      </c>
      <c r="G152" s="121">
        <f t="shared" si="19"/>
        <v>3587.2566000000002</v>
      </c>
    </row>
    <row r="153" spans="1:7" ht="48" thickBot="1" x14ac:dyDescent="0.3">
      <c r="A153" s="34"/>
      <c r="B153" s="4">
        <v>8</v>
      </c>
      <c r="C153" s="34" t="s">
        <v>134</v>
      </c>
      <c r="D153" s="4">
        <v>468</v>
      </c>
      <c r="E153" s="31">
        <v>706</v>
      </c>
      <c r="F153" s="15">
        <f t="shared" si="18"/>
        <v>2377.9548</v>
      </c>
      <c r="G153" s="121">
        <f t="shared" si="19"/>
        <v>3587.2566000000002</v>
      </c>
    </row>
    <row r="154" spans="1:7" ht="32.25" thickBot="1" x14ac:dyDescent="0.3">
      <c r="A154" s="34"/>
      <c r="B154" s="54">
        <v>9</v>
      </c>
      <c r="C154" s="56" t="s">
        <v>135</v>
      </c>
      <c r="D154" s="54">
        <v>465</v>
      </c>
      <c r="E154" s="50">
        <v>706</v>
      </c>
      <c r="F154" s="44">
        <f t="shared" si="18"/>
        <v>2362.7114999999999</v>
      </c>
      <c r="G154" s="124">
        <f t="shared" si="19"/>
        <v>3587.2566000000002</v>
      </c>
    </row>
    <row r="155" spans="1:7" ht="16.5" thickBot="1" x14ac:dyDescent="0.3">
      <c r="A155" s="5" t="s">
        <v>109</v>
      </c>
      <c r="B155" s="59" t="s">
        <v>136</v>
      </c>
      <c r="C155" s="60"/>
      <c r="D155" s="60"/>
      <c r="E155" s="60"/>
      <c r="F155" s="122"/>
      <c r="G155" s="123"/>
    </row>
    <row r="156" spans="1:7" ht="48" thickBot="1" x14ac:dyDescent="0.3">
      <c r="A156" s="34"/>
      <c r="B156" s="4">
        <v>1</v>
      </c>
      <c r="C156" s="34" t="s">
        <v>137</v>
      </c>
      <c r="D156" s="4">
        <v>370</v>
      </c>
      <c r="E156" s="31">
        <v>515</v>
      </c>
      <c r="F156" s="15">
        <f t="shared" ref="F156:G158" si="20">D156*$C$105</f>
        <v>1880.0070000000001</v>
      </c>
      <c r="G156" s="121">
        <f t="shared" ref="G156:G158" si="21">E156*$C$105</f>
        <v>2616.7665000000002</v>
      </c>
    </row>
    <row r="157" spans="1:7" ht="48" thickBot="1" x14ac:dyDescent="0.3">
      <c r="A157" s="34"/>
      <c r="B157" s="4">
        <v>2</v>
      </c>
      <c r="C157" s="34" t="s">
        <v>138</v>
      </c>
      <c r="D157" s="4">
        <v>515</v>
      </c>
      <c r="E157" s="31">
        <v>700</v>
      </c>
      <c r="F157" s="15">
        <f t="shared" si="20"/>
        <v>2616.7665000000002</v>
      </c>
      <c r="G157" s="121">
        <f t="shared" si="21"/>
        <v>3556.77</v>
      </c>
    </row>
    <row r="158" spans="1:7" ht="32.25" thickBot="1" x14ac:dyDescent="0.3">
      <c r="A158" s="34"/>
      <c r="B158" s="54">
        <v>3</v>
      </c>
      <c r="C158" s="56" t="s">
        <v>139</v>
      </c>
      <c r="D158" s="54">
        <v>515</v>
      </c>
      <c r="E158" s="50">
        <v>700</v>
      </c>
      <c r="F158" s="44">
        <f t="shared" si="20"/>
        <v>2616.7665000000002</v>
      </c>
      <c r="G158" s="124">
        <f t="shared" si="21"/>
        <v>3556.77</v>
      </c>
    </row>
    <row r="159" spans="1:7" ht="16.5" thickBot="1" x14ac:dyDescent="0.3">
      <c r="A159" s="5" t="s">
        <v>20</v>
      </c>
      <c r="B159" s="59" t="s">
        <v>140</v>
      </c>
      <c r="C159" s="60"/>
      <c r="D159" s="60"/>
      <c r="E159" s="60"/>
      <c r="F159" s="122"/>
      <c r="G159" s="123"/>
    </row>
    <row r="160" spans="1:7" ht="48" thickBot="1" x14ac:dyDescent="0.3">
      <c r="A160" s="34"/>
      <c r="B160" s="4">
        <v>1</v>
      </c>
      <c r="C160" s="34" t="s">
        <v>141</v>
      </c>
      <c r="D160" s="4">
        <v>327</v>
      </c>
      <c r="E160" s="31">
        <v>454</v>
      </c>
      <c r="F160" s="15">
        <f t="shared" ref="F160:G163" si="22">D160*$C$105</f>
        <v>1661.5197000000001</v>
      </c>
      <c r="G160" s="121">
        <f t="shared" ref="G160:G163" si="23">E160*$C$105</f>
        <v>2306.8193999999999</v>
      </c>
    </row>
    <row r="161" spans="1:7" ht="48" thickBot="1" x14ac:dyDescent="0.3">
      <c r="A161" s="34"/>
      <c r="B161" s="4">
        <v>2</v>
      </c>
      <c r="C161" s="34" t="s">
        <v>138</v>
      </c>
      <c r="D161" s="4">
        <v>454</v>
      </c>
      <c r="E161" s="31">
        <v>628</v>
      </c>
      <c r="F161" s="15">
        <f t="shared" si="22"/>
        <v>2306.8193999999999</v>
      </c>
      <c r="G161" s="121">
        <f t="shared" si="23"/>
        <v>3190.9308000000001</v>
      </c>
    </row>
    <row r="162" spans="1:7" ht="48" thickBot="1" x14ac:dyDescent="0.3">
      <c r="A162" s="34"/>
      <c r="B162" s="4">
        <v>3</v>
      </c>
      <c r="C162" s="34" t="s">
        <v>142</v>
      </c>
      <c r="D162" s="4">
        <v>628</v>
      </c>
      <c r="E162" s="31">
        <v>929</v>
      </c>
      <c r="F162" s="44">
        <f t="shared" si="22"/>
        <v>3190.9308000000001</v>
      </c>
      <c r="G162" s="124">
        <f t="shared" si="23"/>
        <v>4720.3419000000004</v>
      </c>
    </row>
    <row r="163" spans="1:7" ht="32.25" thickBot="1" x14ac:dyDescent="0.3">
      <c r="A163" s="34"/>
      <c r="B163" s="54">
        <v>4</v>
      </c>
      <c r="C163" s="56" t="s">
        <v>143</v>
      </c>
      <c r="D163" s="54">
        <v>628</v>
      </c>
      <c r="E163" s="50">
        <v>929</v>
      </c>
      <c r="F163" s="15">
        <f t="shared" si="22"/>
        <v>3190.9308000000001</v>
      </c>
      <c r="G163" s="121">
        <f t="shared" si="23"/>
        <v>4720.3419000000004</v>
      </c>
    </row>
    <row r="164" spans="1:7" ht="16.5" thickBot="1" x14ac:dyDescent="0.3">
      <c r="A164" s="5" t="s">
        <v>22</v>
      </c>
      <c r="B164" s="59" t="s">
        <v>144</v>
      </c>
      <c r="C164" s="60"/>
      <c r="D164" s="60"/>
      <c r="E164" s="60"/>
      <c r="F164" s="122"/>
      <c r="G164" s="123"/>
    </row>
    <row r="165" spans="1:7" ht="48" thickBot="1" x14ac:dyDescent="0.3">
      <c r="A165" s="34"/>
      <c r="B165" s="4">
        <v>1</v>
      </c>
      <c r="C165" s="34" t="s">
        <v>137</v>
      </c>
      <c r="D165" s="4">
        <v>186</v>
      </c>
      <c r="E165" s="31">
        <v>225</v>
      </c>
      <c r="F165" s="15">
        <f t="shared" ref="F165:G168" si="24">D165*$C$105</f>
        <v>945.08460000000002</v>
      </c>
      <c r="G165" s="121">
        <f t="shared" ref="G165:G168" si="25">E165*$C$105</f>
        <v>1143.2474999999999</v>
      </c>
    </row>
    <row r="166" spans="1:7" ht="48" thickBot="1" x14ac:dyDescent="0.3">
      <c r="A166" s="34"/>
      <c r="B166" s="4">
        <v>2</v>
      </c>
      <c r="C166" s="34" t="s">
        <v>138</v>
      </c>
      <c r="D166" s="4">
        <v>225</v>
      </c>
      <c r="E166" s="31">
        <v>336</v>
      </c>
      <c r="F166" s="15">
        <f t="shared" si="24"/>
        <v>1143.2474999999999</v>
      </c>
      <c r="G166" s="121">
        <f t="shared" si="25"/>
        <v>1707.2496000000001</v>
      </c>
    </row>
    <row r="167" spans="1:7" ht="48" thickBot="1" x14ac:dyDescent="0.3">
      <c r="A167" s="34"/>
      <c r="B167" s="4">
        <v>3</v>
      </c>
      <c r="C167" s="34" t="s">
        <v>142</v>
      </c>
      <c r="D167" s="4">
        <v>336</v>
      </c>
      <c r="E167" s="31">
        <v>535</v>
      </c>
      <c r="F167" s="44">
        <f t="shared" si="24"/>
        <v>1707.2496000000001</v>
      </c>
      <c r="G167" s="124">
        <f t="shared" si="25"/>
        <v>2718.3885</v>
      </c>
    </row>
    <row r="168" spans="1:7" ht="32.25" thickBot="1" x14ac:dyDescent="0.3">
      <c r="A168" s="34"/>
      <c r="B168" s="4">
        <v>4</v>
      </c>
      <c r="C168" s="34" t="s">
        <v>143</v>
      </c>
      <c r="D168" s="4">
        <v>336</v>
      </c>
      <c r="E168" s="31">
        <v>535</v>
      </c>
      <c r="F168" s="15">
        <f t="shared" si="24"/>
        <v>1707.2496000000001</v>
      </c>
      <c r="G168" s="121">
        <f t="shared" si="25"/>
        <v>2718.3885</v>
      </c>
    </row>
  </sheetData>
  <mergeCells count="37">
    <mergeCell ref="F108:G109"/>
    <mergeCell ref="F132:G133"/>
    <mergeCell ref="A78:A79"/>
    <mergeCell ref="A86:A87"/>
    <mergeCell ref="A58:A59"/>
    <mergeCell ref="B58:B59"/>
    <mergeCell ref="C58:C59"/>
    <mergeCell ref="D58:D59"/>
    <mergeCell ref="A60:B60"/>
    <mergeCell ref="A70:C70"/>
    <mergeCell ref="A11:A13"/>
    <mergeCell ref="B11:B13"/>
    <mergeCell ref="A19:A20"/>
    <mergeCell ref="B19:B20"/>
    <mergeCell ref="A3:A6"/>
    <mergeCell ref="B3:E3"/>
    <mergeCell ref="B4:E4"/>
    <mergeCell ref="B5:B6"/>
    <mergeCell ref="C5:C6"/>
    <mergeCell ref="D5:D6"/>
    <mergeCell ref="E5:E6"/>
    <mergeCell ref="A108:C108"/>
    <mergeCell ref="D108:E109"/>
    <mergeCell ref="A109:C109"/>
    <mergeCell ref="A110:C110"/>
    <mergeCell ref="B111:E111"/>
    <mergeCell ref="B117:E117"/>
    <mergeCell ref="B125:E125"/>
    <mergeCell ref="A132:C132"/>
    <mergeCell ref="A133:C133"/>
    <mergeCell ref="A134:C134"/>
    <mergeCell ref="D132:E133"/>
    <mergeCell ref="B135:E135"/>
    <mergeCell ref="B145:E145"/>
    <mergeCell ref="B155:E155"/>
    <mergeCell ref="B159:E159"/>
    <mergeCell ref="B164:E164"/>
  </mergeCells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 Varo</dc:creator>
  <cp:lastModifiedBy>AttilaECS</cp:lastModifiedBy>
  <dcterms:created xsi:type="dcterms:W3CDTF">2023-04-19T05:13:39Z</dcterms:created>
  <dcterms:modified xsi:type="dcterms:W3CDTF">2025-10-01T07:16:12Z</dcterms:modified>
</cp:coreProperties>
</file>